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5312" windowHeight="7992" activeTab="6"/>
  </bookViews>
  <sheets>
    <sheet name="Chart of Accts" sheetId="9" r:id="rId1"/>
    <sheet name="Beg. Trial Balance" sheetId="11" r:id="rId2"/>
    <sheet name="T-Accts" sheetId="1" r:id="rId3"/>
    <sheet name="Trial Balance" sheetId="8" r:id="rId4"/>
    <sheet name="Income Stmt" sheetId="4" r:id="rId5"/>
    <sheet name="RE Stmt" sheetId="6" r:id="rId6"/>
    <sheet name="Balance Sheet" sheetId="7" r:id="rId7"/>
  </sheets>
  <calcPr calcId="125725"/>
</workbook>
</file>

<file path=xl/calcChain.xml><?xml version="1.0" encoding="utf-8"?>
<calcChain xmlns="http://schemas.openxmlformats.org/spreadsheetml/2006/main">
  <c r="K43" i="1"/>
  <c r="Q47" l="1"/>
  <c r="Q42"/>
  <c r="Q36"/>
  <c r="Q31"/>
  <c r="Q25"/>
  <c r="Q20"/>
  <c r="Q15"/>
  <c r="N37"/>
  <c r="O30"/>
  <c r="O18" l="1"/>
  <c r="O20" s="1"/>
  <c r="O13"/>
  <c r="O15" s="1"/>
  <c r="O8"/>
  <c r="O10" s="1"/>
  <c r="K48"/>
  <c r="K50" s="1"/>
  <c r="K30"/>
  <c r="K34" s="1"/>
  <c r="K24"/>
  <c r="K27" s="1"/>
  <c r="J19"/>
  <c r="J21" s="1"/>
  <c r="K13"/>
  <c r="K16" s="1"/>
  <c r="J8"/>
  <c r="J10" s="1"/>
  <c r="F50"/>
  <c r="F59" s="1"/>
  <c r="F41"/>
  <c r="F47" s="1"/>
  <c r="F19"/>
  <c r="F38" s="1"/>
  <c r="F8"/>
  <c r="F16" s="1"/>
  <c r="B46"/>
  <c r="B48" s="1"/>
  <c r="B41"/>
  <c r="B36"/>
  <c r="B38" s="1"/>
  <c r="C31"/>
  <c r="C33" s="1"/>
  <c r="B20"/>
  <c r="B28" s="1"/>
  <c r="B8"/>
  <c r="B17" s="1"/>
  <c r="D37" i="11"/>
  <c r="C37"/>
  <c r="B43" i="1" l="1"/>
  <c r="C37" i="8" l="1"/>
  <c r="D37"/>
</calcChain>
</file>

<file path=xl/sharedStrings.xml><?xml version="1.0" encoding="utf-8"?>
<sst xmlns="http://schemas.openxmlformats.org/spreadsheetml/2006/main" count="166" uniqueCount="77">
  <si>
    <t>Cash</t>
  </si>
  <si>
    <t>Prepaid Insurance</t>
  </si>
  <si>
    <t>Accounts Receivable</t>
  </si>
  <si>
    <t>Trial Balance</t>
  </si>
  <si>
    <t>Account Name</t>
  </si>
  <si>
    <t>Debit</t>
  </si>
  <si>
    <t>Credit</t>
  </si>
  <si>
    <t>Advertising Expense</t>
  </si>
  <si>
    <t>Name:</t>
  </si>
  <si>
    <t>Income Statement</t>
  </si>
  <si>
    <t>Balance Sheet</t>
  </si>
  <si>
    <t>Revenue:</t>
  </si>
  <si>
    <t>Net Income</t>
  </si>
  <si>
    <t>Assets:</t>
  </si>
  <si>
    <t xml:space="preserve">Name: </t>
  </si>
  <si>
    <t>Common Stock</t>
  </si>
  <si>
    <t>Retained Earnings</t>
  </si>
  <si>
    <t>PIC in Excess of Par - Common Stock</t>
  </si>
  <si>
    <t>Operating Expenses:</t>
  </si>
  <si>
    <t>Beginning Retained Earnings</t>
  </si>
  <si>
    <t>Ending Retained Earnings</t>
  </si>
  <si>
    <t>Statement of Retained Earnings</t>
  </si>
  <si>
    <t xml:space="preserve">   Current Assets:</t>
  </si>
  <si>
    <t xml:space="preserve">     Total Current Assets</t>
  </si>
  <si>
    <t xml:space="preserve">     Total Fixed Assets</t>
  </si>
  <si>
    <t>Liabilities &amp; Stockholder's Equity</t>
  </si>
  <si>
    <t xml:space="preserve">   Fixed Assets:</t>
  </si>
  <si>
    <t>TOTAL ASSETS</t>
  </si>
  <si>
    <t xml:space="preserve">   Current Liabilities:</t>
  </si>
  <si>
    <t xml:space="preserve">     Total Current Liabilities</t>
  </si>
  <si>
    <t xml:space="preserve">   Stockholder's Equity</t>
  </si>
  <si>
    <t xml:space="preserve">     TOTAL LIABILITIES</t>
  </si>
  <si>
    <t xml:space="preserve">     TOTAL STOCKHOLDER'S EQUITY</t>
  </si>
  <si>
    <t>TOTAL LIABILITIES &amp; STOCKHOLDER'S EQUITY</t>
  </si>
  <si>
    <t>CHART OF ACCOUNTS</t>
  </si>
  <si>
    <t>Allowance for Doubtful Accounts</t>
  </si>
  <si>
    <t>Office Supplies</t>
  </si>
  <si>
    <t>Inventory: Factory Overhead</t>
  </si>
  <si>
    <t>Inventory: Finished Goods</t>
  </si>
  <si>
    <t>Inventory: Raw Materials</t>
  </si>
  <si>
    <t>Inventory: Work in Process</t>
  </si>
  <si>
    <t>Office Equipment</t>
  </si>
  <si>
    <t>Accumulated Depreciation-Office Equip</t>
  </si>
  <si>
    <t>Factory Equipment</t>
  </si>
  <si>
    <t>Accumulated Depreciation-Factory Equip</t>
  </si>
  <si>
    <t>Patents</t>
  </si>
  <si>
    <t>Accounts Payable</t>
  </si>
  <si>
    <t>Income Tax Payable</t>
  </si>
  <si>
    <t>Salaries Payable</t>
  </si>
  <si>
    <t>Sales</t>
  </si>
  <si>
    <t>Sales Discounts</t>
  </si>
  <si>
    <t>Cost of Goods Sold</t>
  </si>
  <si>
    <t>Depreciation Expense-Office Equip</t>
  </si>
  <si>
    <t>Electricity Expense</t>
  </si>
  <si>
    <t>Office Supplies Expense</t>
  </si>
  <si>
    <t>T-Accounts/Ledger</t>
  </si>
  <si>
    <t>Allow for Doubtful Accounts</t>
  </si>
  <si>
    <t>Raw Materials</t>
  </si>
  <si>
    <t>Work in Process</t>
  </si>
  <si>
    <t>Finished Goods</t>
  </si>
  <si>
    <t>Factory Overhead</t>
  </si>
  <si>
    <t>A/D - Office Euipment</t>
  </si>
  <si>
    <t>A/D - Factory Euipment</t>
  </si>
  <si>
    <t>Income Taxes Payable</t>
  </si>
  <si>
    <t>PIC Excess Par - Common</t>
  </si>
  <si>
    <t>Deprec Exp-Office Equip</t>
  </si>
  <si>
    <t>Office Supplies Exp</t>
  </si>
  <si>
    <t xml:space="preserve">  Intangible Assets:</t>
  </si>
  <si>
    <t>Wonderama Playgrounds, Inc.</t>
  </si>
  <si>
    <t>Wonderama Playgrounds, Inc</t>
  </si>
  <si>
    <t>December 31, 2019</t>
  </si>
  <si>
    <t>January 31, 2020</t>
  </si>
  <si>
    <t>For the Month Ended January 31, 2020</t>
  </si>
  <si>
    <t>For the month ended January 31, 2020</t>
  </si>
  <si>
    <t>Insurance Expense</t>
  </si>
  <si>
    <t>Utility Expense</t>
  </si>
  <si>
    <t>Rent Expense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</si>
</sst>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2"/>
      <name val="Arial MT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00">
    <xf numFmtId="0" fontId="0" fillId="0" borderId="0" xfId="0"/>
    <xf numFmtId="0" fontId="0" fillId="0" borderId="0" xfId="0" applyBorder="1"/>
    <xf numFmtId="0" fontId="0" fillId="0" borderId="5" xfId="0" applyBorder="1" applyAlignment="1">
      <alignment horizontal="center"/>
    </xf>
    <xf numFmtId="165" fontId="0" fillId="0" borderId="0" xfId="2" applyNumberFormat="1" applyFont="1"/>
    <xf numFmtId="164" fontId="0" fillId="0" borderId="0" xfId="1" applyNumberFormat="1" applyFont="1"/>
    <xf numFmtId="0" fontId="0" fillId="0" borderId="0" xfId="0" applyFont="1"/>
    <xf numFmtId="0" fontId="7" fillId="0" borderId="0" xfId="3" applyFont="1" applyProtection="1"/>
    <xf numFmtId="0" fontId="7" fillId="0" borderId="0" xfId="3" applyFont="1" applyFill="1" applyProtection="1"/>
    <xf numFmtId="0" fontId="7" fillId="0" borderId="0" xfId="0" applyFont="1"/>
    <xf numFmtId="164" fontId="3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Font="1" applyBorder="1"/>
    <xf numFmtId="0" fontId="0" fillId="0" borderId="14" xfId="0" applyBorder="1"/>
    <xf numFmtId="0" fontId="0" fillId="0" borderId="0" xfId="0" applyFont="1" applyBorder="1"/>
    <xf numFmtId="0" fontId="0" fillId="0" borderId="6" xfId="0" applyBorder="1"/>
    <xf numFmtId="0" fontId="0" fillId="0" borderId="16" xfId="0" applyBorder="1"/>
    <xf numFmtId="0" fontId="0" fillId="0" borderId="0" xfId="0" applyAlignment="1">
      <alignment horizontal="center"/>
    </xf>
    <xf numFmtId="37" fontId="0" fillId="0" borderId="14" xfId="0" applyNumberFormat="1" applyFont="1" applyBorder="1"/>
    <xf numFmtId="37" fontId="0" fillId="0" borderId="0" xfId="0" applyNumberFormat="1" applyFont="1"/>
    <xf numFmtId="37" fontId="0" fillId="0" borderId="0" xfId="0" applyNumberFormat="1"/>
    <xf numFmtId="37" fontId="0" fillId="0" borderId="0" xfId="1" applyNumberFormat="1" applyFont="1"/>
    <xf numFmtId="37" fontId="0" fillId="0" borderId="14" xfId="0" applyNumberFormat="1" applyBorder="1"/>
    <xf numFmtId="43" fontId="0" fillId="0" borderId="0" xfId="1" applyFont="1"/>
    <xf numFmtId="43" fontId="0" fillId="0" borderId="4" xfId="1" applyFont="1" applyBorder="1" applyAlignment="1">
      <alignment horizontal="center"/>
    </xf>
    <xf numFmtId="43" fontId="0" fillId="0" borderId="15" xfId="1" applyFont="1" applyBorder="1"/>
    <xf numFmtId="43" fontId="0" fillId="0" borderId="6" xfId="1" applyFont="1" applyBorder="1"/>
    <xf numFmtId="43" fontId="0" fillId="0" borderId="7" xfId="1" applyFont="1" applyBorder="1"/>
    <xf numFmtId="43" fontId="0" fillId="0" borderId="18" xfId="1" applyFont="1" applyBorder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left"/>
    </xf>
    <xf numFmtId="43" fontId="0" fillId="0" borderId="0" xfId="0" applyNumberFormat="1" applyFill="1" applyBorder="1"/>
    <xf numFmtId="43" fontId="0" fillId="0" borderId="0" xfId="1" applyNumberFormat="1" applyFont="1" applyFill="1" applyBorder="1"/>
    <xf numFmtId="43" fontId="0" fillId="0" borderId="2" xfId="1" applyNumberFormat="1" applyFont="1" applyFill="1" applyBorder="1"/>
    <xf numFmtId="43" fontId="3" fillId="0" borderId="0" xfId="1" applyNumberFormat="1" applyFont="1" applyFill="1" applyBorder="1" applyAlignment="1">
      <alignment horizontal="left"/>
    </xf>
    <xf numFmtId="43" fontId="3" fillId="0" borderId="0" xfId="1" applyNumberFormat="1" applyFont="1" applyFill="1" applyBorder="1"/>
    <xf numFmtId="43" fontId="0" fillId="0" borderId="3" xfId="1" applyNumberFormat="1" applyFont="1" applyFill="1" applyBorder="1"/>
    <xf numFmtId="43" fontId="5" fillId="0" borderId="0" xfId="1" applyNumberFormat="1" applyFont="1" applyFill="1" applyBorder="1" applyAlignment="1">
      <alignment horizontal="center"/>
    </xf>
    <xf numFmtId="43" fontId="0" fillId="0" borderId="12" xfId="1" applyFont="1" applyBorder="1"/>
    <xf numFmtId="4" fontId="0" fillId="0" borderId="0" xfId="0" applyNumberFormat="1"/>
    <xf numFmtId="4" fontId="0" fillId="0" borderId="4" xfId="0" applyNumberFormat="1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43" fontId="0" fillId="0" borderId="14" xfId="0" applyNumberFormat="1" applyFont="1" applyBorder="1"/>
    <xf numFmtId="7" fontId="0" fillId="0" borderId="0" xfId="0" applyNumberFormat="1" applyFont="1"/>
    <xf numFmtId="7" fontId="0" fillId="0" borderId="0" xfId="2" applyNumberFormat="1" applyFont="1"/>
    <xf numFmtId="7" fontId="0" fillId="0" borderId="0" xfId="1" applyNumberFormat="1" applyFont="1"/>
    <xf numFmtId="7" fontId="0" fillId="0" borderId="0" xfId="2" applyNumberFormat="1" applyFont="1" applyBorder="1"/>
    <xf numFmtId="7" fontId="0" fillId="0" borderId="0" xfId="1" applyNumberFormat="1" applyFont="1" applyBorder="1"/>
    <xf numFmtId="7" fontId="0" fillId="0" borderId="9" xfId="2" applyNumberFormat="1" applyFont="1" applyBorder="1"/>
    <xf numFmtId="43" fontId="0" fillId="0" borderId="0" xfId="1" applyNumberFormat="1" applyFont="1"/>
    <xf numFmtId="43" fontId="0" fillId="0" borderId="0" xfId="0" applyNumberFormat="1" applyFont="1"/>
    <xf numFmtId="43" fontId="0" fillId="0" borderId="19" xfId="0" applyNumberFormat="1" applyFont="1" applyBorder="1"/>
    <xf numFmtId="43" fontId="0" fillId="0" borderId="20" xfId="0" applyNumberFormat="1" applyFont="1" applyBorder="1"/>
    <xf numFmtId="43" fontId="0" fillId="0" borderId="21" xfId="0" applyNumberFormat="1" applyFont="1" applyBorder="1"/>
    <xf numFmtId="43" fontId="0" fillId="0" borderId="0" xfId="0" applyNumberFormat="1" applyFont="1" applyBorder="1"/>
    <xf numFmtId="43" fontId="0" fillId="0" borderId="14" xfId="0" applyNumberFormat="1" applyBorder="1"/>
    <xf numFmtId="43" fontId="0" fillId="0" borderId="0" xfId="0" applyNumberFormat="1" applyBorder="1"/>
    <xf numFmtId="39" fontId="0" fillId="0" borderId="14" xfId="0" applyNumberFormat="1" applyBorder="1"/>
    <xf numFmtId="39" fontId="0" fillId="0" borderId="0" xfId="0" applyNumberFormat="1"/>
    <xf numFmtId="39" fontId="0" fillId="0" borderId="0" xfId="0" applyNumberFormat="1" applyBorder="1"/>
    <xf numFmtId="44" fontId="0" fillId="0" borderId="14" xfId="0" applyNumberFormat="1" applyFont="1" applyBorder="1"/>
    <xf numFmtId="44" fontId="0" fillId="0" borderId="14" xfId="0" applyNumberFormat="1" applyBorder="1"/>
    <xf numFmtId="44" fontId="0" fillId="0" borderId="17" xfId="0" applyNumberFormat="1" applyFont="1" applyBorder="1"/>
    <xf numFmtId="44" fontId="0" fillId="0" borderId="14" xfId="2" applyFont="1" applyBorder="1"/>
    <xf numFmtId="44" fontId="0" fillId="0" borderId="17" xfId="2" applyFont="1" applyBorder="1"/>
    <xf numFmtId="39" fontId="0" fillId="0" borderId="14" xfId="0" applyNumberFormat="1" applyFont="1" applyBorder="1"/>
    <xf numFmtId="39" fontId="0" fillId="0" borderId="0" xfId="0" applyNumberFormat="1" applyFont="1"/>
    <xf numFmtId="39" fontId="0" fillId="0" borderId="0" xfId="0" applyNumberFormat="1" applyFont="1" applyBorder="1"/>
    <xf numFmtId="39" fontId="0" fillId="0" borderId="0" xfId="2" applyNumberFormat="1" applyFont="1"/>
    <xf numFmtId="39" fontId="0" fillId="0" borderId="0" xfId="1" applyNumberFormat="1" applyFont="1"/>
    <xf numFmtId="43" fontId="2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17" fontId="4" fillId="0" borderId="0" xfId="0" quotePrefix="1" applyNumberFormat="1" applyFont="1" applyAlignment="1"/>
    <xf numFmtId="43" fontId="7" fillId="0" borderId="6" xfId="1" applyFont="1" applyBorder="1"/>
    <xf numFmtId="43" fontId="0" fillId="0" borderId="3" xfId="0" applyNumberFormat="1" applyBorder="1"/>
    <xf numFmtId="0" fontId="4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5" fontId="7" fillId="2" borderId="13" xfId="0" quotePrefix="1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9"/>
  <sheetViews>
    <sheetView topLeftCell="B1" workbookViewId="0">
      <selection activeCell="B1" sqref="B1"/>
    </sheetView>
  </sheetViews>
  <sheetFormatPr defaultRowHeight="14.4"/>
  <cols>
    <col min="1" max="1" width="3.88671875" customWidth="1"/>
    <col min="2" max="2" width="37.109375" customWidth="1"/>
  </cols>
  <sheetData>
    <row r="1" spans="2:2">
      <c r="B1" s="16" t="s">
        <v>34</v>
      </c>
    </row>
    <row r="3" spans="2:2">
      <c r="B3" s="14" t="s">
        <v>0</v>
      </c>
    </row>
    <row r="4" spans="2:2">
      <c r="B4" s="14" t="s">
        <v>2</v>
      </c>
    </row>
    <row r="5" spans="2:2">
      <c r="B5" s="14" t="s">
        <v>35</v>
      </c>
    </row>
    <row r="6" spans="2:2">
      <c r="B6" s="14" t="s">
        <v>1</v>
      </c>
    </row>
    <row r="7" spans="2:2">
      <c r="B7" s="14" t="s">
        <v>36</v>
      </c>
    </row>
    <row r="8" spans="2:2">
      <c r="B8" s="14" t="s">
        <v>39</v>
      </c>
    </row>
    <row r="9" spans="2:2">
      <c r="B9" s="14" t="s">
        <v>40</v>
      </c>
    </row>
    <row r="10" spans="2:2">
      <c r="B10" s="14" t="s">
        <v>38</v>
      </c>
    </row>
    <row r="11" spans="2:2">
      <c r="B11" s="14" t="s">
        <v>37</v>
      </c>
    </row>
    <row r="12" spans="2:2">
      <c r="B12" s="14" t="s">
        <v>41</v>
      </c>
    </row>
    <row r="13" spans="2:2">
      <c r="B13" s="14" t="s">
        <v>42</v>
      </c>
    </row>
    <row r="14" spans="2:2">
      <c r="B14" s="14" t="s">
        <v>43</v>
      </c>
    </row>
    <row r="15" spans="2:2">
      <c r="B15" s="14" t="s">
        <v>44</v>
      </c>
    </row>
    <row r="16" spans="2:2">
      <c r="B16" s="14" t="s">
        <v>45</v>
      </c>
    </row>
    <row r="17" spans="2:2">
      <c r="B17" s="14" t="s">
        <v>46</v>
      </c>
    </row>
    <row r="18" spans="2:2">
      <c r="B18" s="14" t="s">
        <v>47</v>
      </c>
    </row>
    <row r="19" spans="2:2">
      <c r="B19" s="14" t="s">
        <v>48</v>
      </c>
    </row>
    <row r="20" spans="2:2">
      <c r="B20" s="14" t="s">
        <v>15</v>
      </c>
    </row>
    <row r="21" spans="2:2">
      <c r="B21" s="14" t="s">
        <v>17</v>
      </c>
    </row>
    <row r="22" spans="2:2">
      <c r="B22" s="14" t="s">
        <v>16</v>
      </c>
    </row>
    <row r="23" spans="2:2">
      <c r="B23" s="14" t="s">
        <v>49</v>
      </c>
    </row>
    <row r="24" spans="2:2">
      <c r="B24" s="14" t="s">
        <v>50</v>
      </c>
    </row>
    <row r="25" spans="2:2">
      <c r="B25" s="14" t="s">
        <v>51</v>
      </c>
    </row>
    <row r="26" spans="2:2">
      <c r="B26" s="14" t="s">
        <v>7</v>
      </c>
    </row>
    <row r="27" spans="2:2">
      <c r="B27" s="14" t="s">
        <v>52</v>
      </c>
    </row>
    <row r="28" spans="2:2">
      <c r="B28" s="14" t="s">
        <v>75</v>
      </c>
    </row>
    <row r="29" spans="2:2">
      <c r="B29" s="14" t="s">
        <v>74</v>
      </c>
    </row>
    <row r="30" spans="2:2">
      <c r="B30" s="14" t="s">
        <v>54</v>
      </c>
    </row>
    <row r="31" spans="2:2">
      <c r="B31" s="14" t="s">
        <v>76</v>
      </c>
    </row>
    <row r="38" spans="2:2">
      <c r="B38" s="14"/>
    </row>
    <row r="39" spans="2:2">
      <c r="B3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B1" sqref="B1"/>
    </sheetView>
  </sheetViews>
  <sheetFormatPr defaultRowHeight="14.4"/>
  <cols>
    <col min="2" max="2" width="38.33203125" customWidth="1"/>
    <col min="3" max="4" width="15.6640625" style="22" customWidth="1"/>
    <col min="6" max="6" width="10.5546875" bestFit="1" customWidth="1"/>
  </cols>
  <sheetData>
    <row r="1" spans="1:6">
      <c r="A1" t="s">
        <v>14</v>
      </c>
    </row>
    <row r="3" spans="1:6" ht="18">
      <c r="B3" s="77" t="s">
        <v>68</v>
      </c>
      <c r="C3" s="77"/>
      <c r="D3" s="77"/>
    </row>
    <row r="4" spans="1:6" ht="18">
      <c r="B4" s="77" t="s">
        <v>3</v>
      </c>
      <c r="C4" s="77"/>
      <c r="D4" s="77"/>
    </row>
    <row r="5" spans="1:6" ht="18">
      <c r="B5" s="78" t="s">
        <v>70</v>
      </c>
      <c r="C5" s="78"/>
      <c r="D5" s="78"/>
    </row>
    <row r="6" spans="1:6" ht="15" thickBot="1"/>
    <row r="7" spans="1:6" ht="15" thickBot="1">
      <c r="B7" s="2" t="s">
        <v>4</v>
      </c>
      <c r="C7" s="23" t="s">
        <v>5</v>
      </c>
      <c r="D7" s="23" t="s">
        <v>6</v>
      </c>
    </row>
    <row r="8" spans="1:6">
      <c r="B8" s="14" t="s">
        <v>0</v>
      </c>
      <c r="C8" s="24">
        <v>46969.48</v>
      </c>
      <c r="D8" s="24"/>
    </row>
    <row r="9" spans="1:6">
      <c r="B9" s="14" t="s">
        <v>2</v>
      </c>
      <c r="C9" s="25">
        <v>110624.78</v>
      </c>
      <c r="D9" s="25"/>
    </row>
    <row r="10" spans="1:6">
      <c r="B10" s="14" t="s">
        <v>35</v>
      </c>
      <c r="C10" s="25"/>
      <c r="D10" s="25">
        <v>3318</v>
      </c>
    </row>
    <row r="11" spans="1:6">
      <c r="B11" s="14" t="s">
        <v>1</v>
      </c>
      <c r="C11" s="25">
        <v>9400</v>
      </c>
      <c r="D11" s="25"/>
    </row>
    <row r="12" spans="1:6">
      <c r="B12" s="14" t="s">
        <v>36</v>
      </c>
      <c r="C12" s="25">
        <v>4212</v>
      </c>
      <c r="D12" s="25"/>
    </row>
    <row r="13" spans="1:6">
      <c r="B13" s="14" t="s">
        <v>39</v>
      </c>
      <c r="C13" s="25">
        <v>79030</v>
      </c>
      <c r="D13" s="25"/>
    </row>
    <row r="14" spans="1:6">
      <c r="B14" s="14" t="s">
        <v>40</v>
      </c>
      <c r="C14" s="25">
        <v>130898</v>
      </c>
      <c r="D14" s="25"/>
    </row>
    <row r="15" spans="1:6">
      <c r="B15" s="14" t="s">
        <v>38</v>
      </c>
      <c r="C15" s="75">
        <v>39800</v>
      </c>
      <c r="D15" s="25"/>
      <c r="F15" s="28"/>
    </row>
    <row r="16" spans="1:6">
      <c r="B16" s="14" t="s">
        <v>37</v>
      </c>
      <c r="C16" s="25">
        <v>31626.97</v>
      </c>
      <c r="D16" s="25"/>
    </row>
    <row r="17" spans="2:4">
      <c r="B17" s="14" t="s">
        <v>41</v>
      </c>
      <c r="C17" s="25">
        <v>63259</v>
      </c>
      <c r="D17" s="25"/>
    </row>
    <row r="18" spans="2:4">
      <c r="B18" s="14" t="s">
        <v>42</v>
      </c>
      <c r="C18" s="25"/>
      <c r="D18" s="25">
        <v>20637.189999999999</v>
      </c>
    </row>
    <row r="19" spans="2:4">
      <c r="B19" s="14" t="s">
        <v>43</v>
      </c>
      <c r="C19" s="25">
        <v>250822</v>
      </c>
      <c r="D19" s="25"/>
    </row>
    <row r="20" spans="2:4">
      <c r="B20" s="14" t="s">
        <v>44</v>
      </c>
      <c r="C20" s="25"/>
      <c r="D20" s="25">
        <v>100816.56</v>
      </c>
    </row>
    <row r="21" spans="2:4">
      <c r="B21" s="14" t="s">
        <v>45</v>
      </c>
      <c r="C21" s="25">
        <v>13123.76</v>
      </c>
      <c r="D21" s="25"/>
    </row>
    <row r="22" spans="2:4">
      <c r="B22" s="14" t="s">
        <v>46</v>
      </c>
      <c r="C22" s="25"/>
      <c r="D22" s="25">
        <v>47585.17</v>
      </c>
    </row>
    <row r="23" spans="2:4">
      <c r="B23" s="14" t="s">
        <v>47</v>
      </c>
      <c r="C23" s="25"/>
      <c r="D23" s="25">
        <v>37512.959999999999</v>
      </c>
    </row>
    <row r="24" spans="2:4">
      <c r="B24" s="14" t="s">
        <v>48</v>
      </c>
      <c r="C24" s="25"/>
      <c r="D24" s="25"/>
    </row>
    <row r="25" spans="2:4">
      <c r="B25" s="14" t="s">
        <v>15</v>
      </c>
      <c r="C25" s="25"/>
      <c r="D25" s="25">
        <v>275000</v>
      </c>
    </row>
    <row r="26" spans="2:4">
      <c r="B26" s="14" t="s">
        <v>17</v>
      </c>
      <c r="C26" s="25"/>
      <c r="D26" s="25">
        <v>55000</v>
      </c>
    </row>
    <row r="27" spans="2:4">
      <c r="B27" s="14" t="s">
        <v>16</v>
      </c>
      <c r="C27" s="25"/>
      <c r="D27" s="25">
        <v>239896.11</v>
      </c>
    </row>
    <row r="28" spans="2:4">
      <c r="B28" s="14" t="s">
        <v>49</v>
      </c>
      <c r="C28" s="25"/>
      <c r="D28" s="25"/>
    </row>
    <row r="29" spans="2:4">
      <c r="B29" s="14" t="s">
        <v>50</v>
      </c>
      <c r="C29" s="25"/>
      <c r="D29" s="25"/>
    </row>
    <row r="30" spans="2:4">
      <c r="B30" s="14" t="s">
        <v>51</v>
      </c>
      <c r="C30" s="25"/>
      <c r="D30" s="25"/>
    </row>
    <row r="31" spans="2:4">
      <c r="B31" s="14" t="s">
        <v>7</v>
      </c>
      <c r="C31" s="25"/>
      <c r="D31" s="25"/>
    </row>
    <row r="32" spans="2:4">
      <c r="B32" s="14" t="s">
        <v>52</v>
      </c>
      <c r="C32" s="25"/>
      <c r="D32" s="25"/>
    </row>
    <row r="33" spans="2:4">
      <c r="B33" s="14" t="s">
        <v>53</v>
      </c>
      <c r="C33" s="25"/>
      <c r="D33" s="25"/>
    </row>
    <row r="34" spans="2:4">
      <c r="B34" s="14" t="s">
        <v>74</v>
      </c>
      <c r="C34" s="25"/>
      <c r="D34" s="25"/>
    </row>
    <row r="35" spans="2:4">
      <c r="B35" s="14" t="s">
        <v>54</v>
      </c>
      <c r="C35" s="25"/>
      <c r="D35" s="25"/>
    </row>
    <row r="36" spans="2:4" ht="15" thickBot="1">
      <c r="B36" s="14" t="s">
        <v>76</v>
      </c>
      <c r="C36" s="25"/>
      <c r="D36" s="39"/>
    </row>
    <row r="37" spans="2:4" ht="15" thickBot="1">
      <c r="B37" s="15"/>
      <c r="C37" s="26">
        <f>SUM(C8:C35)</f>
        <v>779765.99</v>
      </c>
      <c r="D37" s="27">
        <f>SUM(D8:D35)</f>
        <v>779765.99</v>
      </c>
    </row>
  </sheetData>
  <mergeCells count="3">
    <mergeCell ref="B3:D3"/>
    <mergeCell ref="B4:D4"/>
    <mergeCell ref="B5:D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workbookViewId="0">
      <selection activeCell="J20" sqref="J20"/>
    </sheetView>
  </sheetViews>
  <sheetFormatPr defaultRowHeight="14.4"/>
  <cols>
    <col min="1" max="1" width="6.6640625" customWidth="1"/>
    <col min="2" max="3" width="11.88671875" style="28" customWidth="1"/>
    <col min="4" max="4" width="2.33203125" style="28" customWidth="1"/>
    <col min="5" max="5" width="2.33203125" style="29" customWidth="1"/>
    <col min="6" max="6" width="11.88671875" style="28" customWidth="1"/>
    <col min="7" max="7" width="12" style="28" customWidth="1"/>
    <col min="8" max="9" width="2.33203125" style="28" customWidth="1"/>
    <col min="10" max="10" width="12" style="28" customWidth="1"/>
    <col min="11" max="11" width="11.88671875" style="28" customWidth="1"/>
    <col min="12" max="13" width="2.33203125" style="28" customWidth="1"/>
    <col min="14" max="14" width="11.44140625" style="28" customWidth="1"/>
    <col min="15" max="15" width="11.33203125" style="28" customWidth="1"/>
    <col min="16" max="16" width="2.33203125" style="28" customWidth="1"/>
    <col min="17" max="17" width="12" style="28" customWidth="1"/>
    <col min="18" max="18" width="11.6640625" style="28" customWidth="1"/>
    <col min="19" max="19" width="3.88671875" customWidth="1"/>
    <col min="20" max="21" width="11.6640625" customWidth="1"/>
  </cols>
  <sheetData>
    <row r="1" spans="1:21">
      <c r="A1" t="s">
        <v>14</v>
      </c>
    </row>
    <row r="2" spans="1:21" ht="18">
      <c r="B2" s="77" t="s">
        <v>68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  <c r="T2" s="73"/>
      <c r="U2" s="73"/>
    </row>
    <row r="3" spans="1:21" ht="18">
      <c r="B3" s="77" t="s">
        <v>55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3"/>
      <c r="T3" s="73"/>
      <c r="U3" s="73"/>
    </row>
    <row r="4" spans="1:21" ht="18">
      <c r="B4" s="77" t="s">
        <v>73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4"/>
      <c r="T4" s="74"/>
      <c r="U4" s="74"/>
    </row>
    <row r="7" spans="1:21" ht="15" thickBot="1">
      <c r="B7" s="79" t="s">
        <v>0</v>
      </c>
      <c r="C7" s="80"/>
      <c r="D7" s="30"/>
      <c r="E7" s="31"/>
      <c r="F7" s="79" t="s">
        <v>57</v>
      </c>
      <c r="G7" s="80"/>
      <c r="H7" s="32"/>
      <c r="I7" s="32"/>
      <c r="J7" s="79" t="s">
        <v>41</v>
      </c>
      <c r="K7" s="80"/>
      <c r="L7" s="32"/>
      <c r="M7" s="32"/>
      <c r="N7" s="79" t="s">
        <v>15</v>
      </c>
      <c r="O7" s="80"/>
      <c r="Q7" s="79" t="s">
        <v>51</v>
      </c>
      <c r="R7" s="80"/>
    </row>
    <row r="8" spans="1:21">
      <c r="A8" s="9"/>
      <c r="B8" s="33">
        <f>'Beg. Trial Balance'!C8</f>
        <v>46969.48</v>
      </c>
      <c r="C8" s="34"/>
      <c r="D8" s="33"/>
      <c r="E8" s="35"/>
      <c r="F8" s="33">
        <f>'Beg. Trial Balance'!C13</f>
        <v>79030</v>
      </c>
      <c r="G8" s="34"/>
      <c r="H8" s="36"/>
      <c r="I8" s="36"/>
      <c r="J8" s="33">
        <f>'Beg. Trial Balance'!C17</f>
        <v>63259</v>
      </c>
      <c r="K8" s="34"/>
      <c r="L8" s="36"/>
      <c r="M8" s="36"/>
      <c r="N8" s="33"/>
      <c r="O8" s="34">
        <f>'Beg. Trial Balance'!D25</f>
        <v>275000</v>
      </c>
      <c r="Q8" s="33"/>
      <c r="R8" s="34"/>
    </row>
    <row r="9" spans="1:21">
      <c r="A9" s="10"/>
      <c r="B9" s="33"/>
      <c r="C9" s="37"/>
      <c r="D9" s="33"/>
      <c r="E9" s="35"/>
      <c r="F9" s="33"/>
      <c r="G9" s="37"/>
      <c r="H9" s="36"/>
      <c r="I9" s="36"/>
      <c r="J9" s="33"/>
      <c r="K9" s="37"/>
      <c r="L9" s="36"/>
      <c r="M9" s="36"/>
      <c r="N9" s="33"/>
      <c r="O9" s="37"/>
      <c r="Q9" s="33"/>
      <c r="R9" s="37"/>
    </row>
    <row r="10" spans="1:21">
      <c r="A10" s="10"/>
      <c r="B10" s="33"/>
      <c r="C10" s="37"/>
      <c r="D10" s="33"/>
      <c r="E10" s="35"/>
      <c r="F10" s="33"/>
      <c r="G10" s="37"/>
      <c r="H10" s="36"/>
      <c r="I10" s="36"/>
      <c r="J10" s="33">
        <f>SUM(J8:J9)-SUM(K8:K9)</f>
        <v>63259</v>
      </c>
      <c r="K10" s="37"/>
      <c r="L10" s="36"/>
      <c r="M10" s="36"/>
      <c r="N10" s="33"/>
      <c r="O10" s="37">
        <f>SUM(O8:O9)-SUM(N8:N9)</f>
        <v>275000</v>
      </c>
      <c r="Q10" s="33"/>
      <c r="R10" s="37"/>
    </row>
    <row r="11" spans="1:21">
      <c r="A11" s="10"/>
      <c r="B11" s="33"/>
      <c r="C11" s="37"/>
      <c r="D11" s="33"/>
      <c r="E11" s="35"/>
      <c r="F11" s="33"/>
      <c r="G11" s="37"/>
      <c r="H11" s="36"/>
      <c r="I11" s="36"/>
      <c r="L11" s="36"/>
      <c r="M11" s="36"/>
      <c r="Q11" s="33"/>
      <c r="R11" s="37"/>
    </row>
    <row r="12" spans="1:21" ht="15" thickBot="1">
      <c r="A12" s="10"/>
      <c r="B12" s="33"/>
      <c r="C12" s="37"/>
      <c r="D12" s="33"/>
      <c r="E12" s="35"/>
      <c r="F12" s="33"/>
      <c r="G12" s="37"/>
      <c r="H12" s="36"/>
      <c r="I12" s="36"/>
      <c r="J12" s="79" t="s">
        <v>61</v>
      </c>
      <c r="K12" s="80"/>
      <c r="L12" s="36"/>
      <c r="M12" s="36"/>
      <c r="N12" s="79" t="s">
        <v>64</v>
      </c>
      <c r="O12" s="80"/>
      <c r="Q12" s="33"/>
      <c r="R12" s="37"/>
    </row>
    <row r="13" spans="1:21">
      <c r="A13" s="10"/>
      <c r="B13" s="33"/>
      <c r="C13" s="37"/>
      <c r="D13" s="33"/>
      <c r="E13" s="35"/>
      <c r="F13" s="33"/>
      <c r="G13" s="37"/>
      <c r="H13" s="36"/>
      <c r="I13" s="36"/>
      <c r="J13" s="33"/>
      <c r="K13" s="34">
        <f>'Beg. Trial Balance'!D18</f>
        <v>20637.189999999999</v>
      </c>
      <c r="L13" s="36"/>
      <c r="M13" s="36"/>
      <c r="N13" s="33"/>
      <c r="O13" s="34">
        <f>'Beg. Trial Balance'!D26</f>
        <v>55000</v>
      </c>
      <c r="Q13" s="33"/>
      <c r="R13" s="37"/>
    </row>
    <row r="14" spans="1:21">
      <c r="A14" s="10"/>
      <c r="B14" s="33"/>
      <c r="C14" s="37"/>
      <c r="D14" s="33"/>
      <c r="E14" s="35"/>
      <c r="F14" s="33"/>
      <c r="G14" s="37"/>
      <c r="H14" s="36"/>
      <c r="I14" s="36"/>
      <c r="J14" s="33"/>
      <c r="K14" s="37"/>
      <c r="L14" s="36"/>
      <c r="M14" s="36"/>
      <c r="N14" s="33"/>
      <c r="O14" s="37"/>
      <c r="Q14" s="33"/>
      <c r="R14" s="37"/>
    </row>
    <row r="15" spans="1:21">
      <c r="A15" s="10"/>
      <c r="B15" s="33"/>
      <c r="C15" s="37"/>
      <c r="D15" s="33"/>
      <c r="E15" s="35"/>
      <c r="F15" s="33"/>
      <c r="G15" s="37"/>
      <c r="H15" s="36"/>
      <c r="I15" s="36"/>
      <c r="J15" s="33"/>
      <c r="K15" s="37"/>
      <c r="L15" s="36"/>
      <c r="M15" s="36"/>
      <c r="N15" s="33"/>
      <c r="O15" s="37">
        <f>SUM(O13:O14)-SUM(N13:N14)</f>
        <v>55000</v>
      </c>
      <c r="Q15" s="33">
        <f>SUM(Q8:Q14)-SUM(R8:R14)</f>
        <v>0</v>
      </c>
      <c r="R15" s="37"/>
    </row>
    <row r="16" spans="1:21">
      <c r="A16" s="10"/>
      <c r="B16" s="33"/>
      <c r="C16" s="37"/>
      <c r="D16" s="33"/>
      <c r="E16" s="35"/>
      <c r="F16" s="33">
        <f>(SUM(F8:F15)-SUM(G8:G15))</f>
        <v>79030</v>
      </c>
      <c r="G16" s="37"/>
      <c r="H16" s="36"/>
      <c r="I16" s="36"/>
      <c r="J16" s="33"/>
      <c r="K16" s="37">
        <f>SUM(K13:K15)-SUM(J13:J15)</f>
        <v>20637.189999999999</v>
      </c>
      <c r="L16" s="36"/>
      <c r="M16" s="36"/>
      <c r="N16" s="33"/>
      <c r="O16" s="33"/>
      <c r="Q16" s="38"/>
      <c r="R16" s="38"/>
    </row>
    <row r="17" spans="1:18" ht="15" thickBot="1">
      <c r="A17" s="10"/>
      <c r="B17" s="33">
        <f>(SUM(B8:B15)-SUM(C8:C15))</f>
        <v>46969.48</v>
      </c>
      <c r="C17" s="37"/>
      <c r="D17" s="33"/>
      <c r="E17" s="35"/>
      <c r="G17" s="33"/>
      <c r="H17" s="36"/>
      <c r="I17" s="36"/>
      <c r="L17" s="36"/>
      <c r="M17" s="36"/>
      <c r="N17" s="79" t="s">
        <v>16</v>
      </c>
      <c r="O17" s="80"/>
      <c r="Q17" s="79" t="s">
        <v>7</v>
      </c>
      <c r="R17" s="80"/>
    </row>
    <row r="18" spans="1:18" ht="15" thickBot="1">
      <c r="A18" s="10"/>
      <c r="B18" s="33"/>
      <c r="C18" s="33"/>
      <c r="D18" s="33"/>
      <c r="E18" s="35"/>
      <c r="F18" s="79" t="s">
        <v>58</v>
      </c>
      <c r="G18" s="80"/>
      <c r="H18" s="36"/>
      <c r="I18" s="36"/>
      <c r="J18" s="79" t="s">
        <v>43</v>
      </c>
      <c r="K18" s="80"/>
      <c r="L18" s="36"/>
      <c r="M18" s="36"/>
      <c r="N18" s="33"/>
      <c r="O18" s="34">
        <f>'Beg. Trial Balance'!D27</f>
        <v>239896.11</v>
      </c>
      <c r="Q18" s="33"/>
      <c r="R18" s="34"/>
    </row>
    <row r="19" spans="1:18" ht="15" thickBot="1">
      <c r="A19" s="10"/>
      <c r="B19" s="79" t="s">
        <v>2</v>
      </c>
      <c r="C19" s="80"/>
      <c r="D19" s="33"/>
      <c r="E19" s="35"/>
      <c r="F19" s="33">
        <f>'Beg. Trial Balance'!C14</f>
        <v>130898</v>
      </c>
      <c r="G19" s="34"/>
      <c r="H19" s="36"/>
      <c r="I19" s="36"/>
      <c r="J19" s="33">
        <f>'Beg. Trial Balance'!C19</f>
        <v>250822</v>
      </c>
      <c r="K19" s="34"/>
      <c r="L19" s="36"/>
      <c r="M19" s="36"/>
      <c r="N19" s="33"/>
      <c r="O19" s="37"/>
      <c r="Q19" s="33"/>
      <c r="R19" s="37"/>
    </row>
    <row r="20" spans="1:18">
      <c r="A20" s="10"/>
      <c r="B20" s="33">
        <f>'Beg. Trial Balance'!C9</f>
        <v>110624.78</v>
      </c>
      <c r="C20" s="37"/>
      <c r="D20" s="33"/>
      <c r="E20" s="35"/>
      <c r="F20" s="33"/>
      <c r="G20" s="37"/>
      <c r="H20" s="36"/>
      <c r="I20" s="36"/>
      <c r="J20" s="33"/>
      <c r="K20" s="37"/>
      <c r="L20" s="36"/>
      <c r="M20" s="36"/>
      <c r="N20" s="33"/>
      <c r="O20" s="37">
        <f>SUM(O18:O19)-SUM(N18:N19)</f>
        <v>239896.11</v>
      </c>
      <c r="Q20" s="33">
        <f>SUM(Q18:Q19)-SUM(R18:R19)</f>
        <v>0</v>
      </c>
      <c r="R20" s="37"/>
    </row>
    <row r="21" spans="1:18">
      <c r="A21" s="10"/>
      <c r="B21" s="33"/>
      <c r="C21" s="37"/>
      <c r="D21" s="33"/>
      <c r="E21" s="35"/>
      <c r="F21" s="33"/>
      <c r="G21" s="37"/>
      <c r="H21" s="36"/>
      <c r="I21" s="36"/>
      <c r="J21" s="33">
        <f>SUM(J19:J20)-SUM(K19:K20)</f>
        <v>250822</v>
      </c>
      <c r="K21" s="37"/>
      <c r="L21" s="36"/>
      <c r="M21" s="36"/>
      <c r="Q21" s="38"/>
      <c r="R21" s="38"/>
    </row>
    <row r="22" spans="1:18" ht="15" thickBot="1">
      <c r="A22" s="10"/>
      <c r="B22" s="33"/>
      <c r="C22" s="37"/>
      <c r="D22" s="33"/>
      <c r="E22" s="35"/>
      <c r="F22" s="33"/>
      <c r="G22" s="37"/>
      <c r="H22" s="36"/>
      <c r="I22" s="36"/>
      <c r="L22" s="36"/>
      <c r="M22" s="36"/>
      <c r="Q22" s="79" t="s">
        <v>65</v>
      </c>
      <c r="R22" s="80"/>
    </row>
    <row r="23" spans="1:18" ht="15" thickBot="1">
      <c r="A23" s="10"/>
      <c r="B23" s="33"/>
      <c r="C23" s="37"/>
      <c r="D23" s="33"/>
      <c r="E23" s="35"/>
      <c r="F23" s="33"/>
      <c r="G23" s="37"/>
      <c r="H23" s="36"/>
      <c r="I23" s="36"/>
      <c r="J23" s="79" t="s">
        <v>62</v>
      </c>
      <c r="K23" s="80"/>
      <c r="L23" s="36"/>
      <c r="M23" s="36"/>
      <c r="Q23" s="33"/>
      <c r="R23" s="34"/>
    </row>
    <row r="24" spans="1:18" ht="15" thickBot="1">
      <c r="A24" s="10"/>
      <c r="B24" s="33"/>
      <c r="C24" s="37"/>
      <c r="D24" s="33"/>
      <c r="E24" s="35"/>
      <c r="F24" s="33"/>
      <c r="G24" s="37"/>
      <c r="H24" s="36"/>
      <c r="I24" s="36"/>
      <c r="J24" s="33"/>
      <c r="K24" s="34">
        <f>'Beg. Trial Balance'!D20</f>
        <v>100816.56</v>
      </c>
      <c r="L24" s="36"/>
      <c r="M24" s="36"/>
      <c r="N24" s="79" t="s">
        <v>49</v>
      </c>
      <c r="O24" s="80"/>
      <c r="Q24" s="33"/>
      <c r="R24" s="37"/>
    </row>
    <row r="25" spans="1:18">
      <c r="A25" s="10"/>
      <c r="B25" s="33"/>
      <c r="C25" s="37"/>
      <c r="D25" s="33"/>
      <c r="E25" s="35"/>
      <c r="F25" s="33"/>
      <c r="G25" s="37"/>
      <c r="H25" s="36"/>
      <c r="I25" s="36"/>
      <c r="J25" s="33"/>
      <c r="K25" s="37"/>
      <c r="L25" s="36"/>
      <c r="M25" s="36"/>
      <c r="N25" s="33"/>
      <c r="O25" s="34"/>
      <c r="Q25" s="33">
        <f>SUM(Q23:Q24)-SUM(R23:R24)</f>
        <v>0</v>
      </c>
      <c r="R25" s="37"/>
    </row>
    <row r="26" spans="1:18">
      <c r="A26" s="10"/>
      <c r="B26" s="33"/>
      <c r="C26" s="37"/>
      <c r="D26" s="33"/>
      <c r="E26" s="35"/>
      <c r="F26" s="33"/>
      <c r="G26" s="37"/>
      <c r="H26" s="36"/>
      <c r="I26" s="36"/>
      <c r="J26" s="33"/>
      <c r="K26" s="37"/>
      <c r="L26" s="36"/>
      <c r="M26" s="36"/>
      <c r="N26" s="33"/>
      <c r="O26" s="37"/>
      <c r="Q26" s="38"/>
      <c r="R26" s="38"/>
    </row>
    <row r="27" spans="1:18">
      <c r="A27" s="10"/>
      <c r="B27" s="33"/>
      <c r="C27" s="37"/>
      <c r="D27" s="33"/>
      <c r="E27" s="35"/>
      <c r="F27" s="33"/>
      <c r="G27" s="37"/>
      <c r="H27" s="36"/>
      <c r="I27" s="36"/>
      <c r="J27" s="33"/>
      <c r="K27" s="37">
        <f>SUM(K24:K26)-SUM(J24:J26)</f>
        <v>100816.56</v>
      </c>
      <c r="L27" s="36"/>
      <c r="M27" s="36"/>
      <c r="N27" s="33"/>
      <c r="O27" s="37"/>
      <c r="Q27" s="38"/>
      <c r="R27" s="38"/>
    </row>
    <row r="28" spans="1:18" ht="15" thickBot="1">
      <c r="A28" s="10"/>
      <c r="B28" s="33">
        <f>SUM(B20:B27)-SUM(C20:C27)</f>
        <v>110624.78</v>
      </c>
      <c r="C28" s="37"/>
      <c r="D28" s="33"/>
      <c r="E28" s="35"/>
      <c r="F28" s="33"/>
      <c r="G28" s="37"/>
      <c r="H28" s="36"/>
      <c r="I28" s="36"/>
      <c r="L28" s="36"/>
      <c r="M28" s="36"/>
      <c r="N28" s="33"/>
      <c r="O28" s="37"/>
      <c r="Q28" s="79" t="s">
        <v>66</v>
      </c>
      <c r="R28" s="80"/>
    </row>
    <row r="29" spans="1:18" ht="15" thickBot="1">
      <c r="A29" s="10"/>
      <c r="B29" s="33"/>
      <c r="C29" s="33"/>
      <c r="D29" s="33"/>
      <c r="E29" s="35"/>
      <c r="F29" s="33"/>
      <c r="G29" s="37"/>
      <c r="H29" s="36"/>
      <c r="I29" s="36"/>
      <c r="J29" s="79" t="s">
        <v>46</v>
      </c>
      <c r="K29" s="80"/>
      <c r="L29" s="36"/>
      <c r="M29" s="36"/>
      <c r="N29" s="33"/>
      <c r="O29" s="37"/>
      <c r="Q29" s="33"/>
      <c r="R29" s="34"/>
    </row>
    <row r="30" spans="1:18" ht="15" thickBot="1">
      <c r="A30" s="10"/>
      <c r="B30" s="79" t="s">
        <v>56</v>
      </c>
      <c r="C30" s="80"/>
      <c r="D30" s="33"/>
      <c r="E30" s="35"/>
      <c r="F30" s="33"/>
      <c r="G30" s="37"/>
      <c r="H30" s="36"/>
      <c r="I30" s="36"/>
      <c r="J30" s="33"/>
      <c r="K30" s="34">
        <f>'Beg. Trial Balance'!D22</f>
        <v>47585.17</v>
      </c>
      <c r="L30" s="36"/>
      <c r="M30" s="36"/>
      <c r="N30" s="33"/>
      <c r="O30" s="37">
        <f>SUM(O25:O29)-SUM(N25:N29)</f>
        <v>0</v>
      </c>
      <c r="Q30" s="33"/>
      <c r="R30" s="37"/>
    </row>
    <row r="31" spans="1:18">
      <c r="A31" s="10"/>
      <c r="B31" s="33"/>
      <c r="C31" s="34">
        <f>'Beg. Trial Balance'!D10</f>
        <v>3318</v>
      </c>
      <c r="D31" s="33"/>
      <c r="E31" s="35"/>
      <c r="F31" s="33"/>
      <c r="G31" s="37"/>
      <c r="H31" s="36"/>
      <c r="I31" s="36"/>
      <c r="J31" s="33"/>
      <c r="K31" s="37"/>
      <c r="L31" s="36"/>
      <c r="M31" s="36"/>
      <c r="Q31" s="33">
        <f>SUM(Q29:Q30)-SUM(R29:R30)</f>
        <v>0</v>
      </c>
      <c r="R31" s="37"/>
    </row>
    <row r="32" spans="1:18" ht="15" thickBot="1">
      <c r="A32" s="10"/>
      <c r="B32" s="33"/>
      <c r="C32" s="37"/>
      <c r="D32" s="33"/>
      <c r="E32" s="35"/>
      <c r="F32" s="33"/>
      <c r="G32" s="37"/>
      <c r="H32" s="36"/>
      <c r="I32" s="36"/>
      <c r="J32" s="33"/>
      <c r="K32" s="37"/>
      <c r="L32" s="36"/>
      <c r="M32" s="36"/>
      <c r="N32" s="79" t="s">
        <v>50</v>
      </c>
      <c r="O32" s="80"/>
      <c r="Q32" s="72"/>
      <c r="R32" s="30"/>
    </row>
    <row r="33" spans="1:18" ht="15" thickBot="1">
      <c r="A33" s="10"/>
      <c r="B33" s="33"/>
      <c r="C33" s="37">
        <f>SUM(C31:C32)-SUM(B31:B32)</f>
        <v>3318</v>
      </c>
      <c r="D33" s="33"/>
      <c r="E33" s="35"/>
      <c r="F33" s="33"/>
      <c r="G33" s="37"/>
      <c r="H33" s="36"/>
      <c r="I33" s="36"/>
      <c r="J33" s="33"/>
      <c r="K33" s="37"/>
      <c r="L33" s="36"/>
      <c r="M33" s="36"/>
      <c r="N33" s="33"/>
      <c r="O33" s="34"/>
      <c r="Q33" s="79" t="s">
        <v>75</v>
      </c>
      <c r="R33" s="80"/>
    </row>
    <row r="34" spans="1:18">
      <c r="A34" s="10"/>
      <c r="D34" s="33"/>
      <c r="E34" s="35"/>
      <c r="F34" s="33"/>
      <c r="G34" s="37"/>
      <c r="H34" s="36"/>
      <c r="I34" s="36"/>
      <c r="J34" s="33"/>
      <c r="K34" s="37">
        <f>SUM(K30:K33)-SUM(J30:J33)</f>
        <v>47585.17</v>
      </c>
      <c r="L34" s="36"/>
      <c r="M34" s="36"/>
      <c r="N34" s="33"/>
      <c r="O34" s="37"/>
      <c r="Q34" s="33"/>
      <c r="R34" s="34"/>
    </row>
    <row r="35" spans="1:18" ht="15" thickBot="1">
      <c r="A35" s="10"/>
      <c r="B35" s="79" t="s">
        <v>1</v>
      </c>
      <c r="C35" s="79"/>
      <c r="D35" s="33"/>
      <c r="E35" s="35"/>
      <c r="F35" s="33"/>
      <c r="G35" s="37"/>
      <c r="H35" s="36"/>
      <c r="I35" s="36"/>
      <c r="L35" s="36"/>
      <c r="M35" s="36"/>
      <c r="N35" s="33"/>
      <c r="O35" s="37"/>
      <c r="Q35" s="33"/>
      <c r="R35" s="37"/>
    </row>
    <row r="36" spans="1:18" ht="15" thickBot="1">
      <c r="A36" s="10"/>
      <c r="B36" s="33">
        <f>'Beg. Trial Balance'!C11</f>
        <v>9400</v>
      </c>
      <c r="C36" s="34"/>
      <c r="D36" s="33"/>
      <c r="E36" s="35"/>
      <c r="F36" s="33"/>
      <c r="G36" s="37"/>
      <c r="H36" s="36"/>
      <c r="I36" s="36"/>
      <c r="J36" s="79" t="s">
        <v>48</v>
      </c>
      <c r="K36" s="80"/>
      <c r="L36" s="36"/>
      <c r="M36" s="36"/>
      <c r="N36" s="33"/>
      <c r="O36" s="37"/>
      <c r="Q36" s="33">
        <f>SUM(Q34:Q35)-SUM(R34:R35)</f>
        <v>0</v>
      </c>
      <c r="R36" s="37"/>
    </row>
    <row r="37" spans="1:18">
      <c r="A37" s="10"/>
      <c r="B37" s="33"/>
      <c r="C37" s="37"/>
      <c r="D37" s="33"/>
      <c r="E37" s="35"/>
      <c r="F37" s="33"/>
      <c r="G37" s="37"/>
      <c r="H37" s="36"/>
      <c r="I37" s="36"/>
      <c r="J37" s="33"/>
      <c r="K37" s="34"/>
      <c r="L37" s="36"/>
      <c r="M37" s="36"/>
      <c r="N37" s="33">
        <f>SUM(N33:N36)-SUM(O33:O36)</f>
        <v>0</v>
      </c>
      <c r="O37" s="37"/>
      <c r="Q37" s="38"/>
      <c r="R37" s="38"/>
    </row>
    <row r="38" spans="1:18">
      <c r="A38" s="9"/>
      <c r="B38" s="33">
        <f>SUM(B36:B37)-SUM(C36:C37)</f>
        <v>9400</v>
      </c>
      <c r="C38" s="37"/>
      <c r="D38" s="33"/>
      <c r="E38" s="35"/>
      <c r="F38" s="33">
        <f>(SUM(F19:F37)-SUM(G19:G37))</f>
        <v>130898</v>
      </c>
      <c r="G38" s="37"/>
      <c r="H38" s="36"/>
      <c r="I38" s="36"/>
      <c r="J38" s="33"/>
      <c r="K38" s="37"/>
      <c r="L38" s="36"/>
      <c r="M38" s="36"/>
    </row>
    <row r="39" spans="1:18" ht="15" thickBot="1">
      <c r="D39" s="33"/>
      <c r="E39" s="35"/>
      <c r="G39" s="33"/>
      <c r="H39" s="36"/>
      <c r="I39" s="36"/>
      <c r="J39" s="33"/>
      <c r="K39" s="37"/>
      <c r="L39" s="36"/>
      <c r="M39" s="36"/>
      <c r="Q39" s="79" t="s">
        <v>74</v>
      </c>
      <c r="R39" s="79"/>
    </row>
    <row r="40" spans="1:18" ht="15" thickBot="1">
      <c r="B40" s="79" t="s">
        <v>36</v>
      </c>
      <c r="C40" s="79"/>
      <c r="D40" s="33"/>
      <c r="E40" s="35"/>
      <c r="F40" s="79" t="s">
        <v>59</v>
      </c>
      <c r="G40" s="80"/>
      <c r="H40" s="36"/>
      <c r="I40" s="36"/>
      <c r="J40" s="33"/>
      <c r="K40" s="37"/>
      <c r="L40" s="36"/>
      <c r="M40" s="36"/>
      <c r="Q40" s="33"/>
      <c r="R40" s="34"/>
    </row>
    <row r="41" spans="1:18">
      <c r="B41" s="33">
        <f>'Beg. Trial Balance'!C12</f>
        <v>4212</v>
      </c>
      <c r="C41" s="34"/>
      <c r="D41" s="33"/>
      <c r="E41" s="35"/>
      <c r="F41" s="33">
        <f>'Beg. Trial Balance'!C15</f>
        <v>39800</v>
      </c>
      <c r="G41" s="34"/>
      <c r="H41" s="36"/>
      <c r="I41" s="36"/>
      <c r="K41" s="76"/>
      <c r="L41" s="36"/>
      <c r="M41" s="36"/>
      <c r="Q41" s="33"/>
      <c r="R41" s="37"/>
    </row>
    <row r="42" spans="1:18">
      <c r="B42" s="33"/>
      <c r="C42" s="37"/>
      <c r="D42" s="33"/>
      <c r="E42" s="35"/>
      <c r="F42" s="33"/>
      <c r="G42" s="37"/>
      <c r="H42" s="36"/>
      <c r="I42" s="36"/>
      <c r="K42" s="76"/>
      <c r="L42" s="36"/>
      <c r="M42" s="36"/>
      <c r="Q42" s="33">
        <f>SUM(Q40:Q41)-SUM(R40:R41)</f>
        <v>0</v>
      </c>
      <c r="R42" s="37"/>
    </row>
    <row r="43" spans="1:18">
      <c r="B43" s="33">
        <f>SUM(B41:B42)-SUM(C41:C42)</f>
        <v>4212</v>
      </c>
      <c r="C43" s="37"/>
      <c r="D43" s="33"/>
      <c r="E43" s="35"/>
      <c r="F43" s="33"/>
      <c r="G43" s="37"/>
      <c r="H43" s="35"/>
      <c r="I43" s="36"/>
      <c r="K43" s="76">
        <f>SUM(K37:K42)-SUM(J37:J42)</f>
        <v>0</v>
      </c>
      <c r="L43" s="36"/>
      <c r="M43" s="36"/>
      <c r="Q43" s="38"/>
      <c r="R43" s="38"/>
    </row>
    <row r="44" spans="1:18" ht="15" thickBot="1">
      <c r="D44" s="33"/>
      <c r="E44" s="35"/>
      <c r="F44" s="33"/>
      <c r="G44" s="37"/>
      <c r="H44" s="36"/>
      <c r="I44" s="36"/>
      <c r="L44" s="36"/>
      <c r="M44" s="36"/>
      <c r="Q44" s="79" t="s">
        <v>76</v>
      </c>
      <c r="R44" s="79"/>
    </row>
    <row r="45" spans="1:18" ht="15" thickBot="1">
      <c r="B45" s="79" t="s">
        <v>45</v>
      </c>
      <c r="C45" s="79"/>
      <c r="D45" s="33"/>
      <c r="E45" s="35"/>
      <c r="F45" s="33"/>
      <c r="G45" s="37"/>
      <c r="H45" s="36"/>
      <c r="I45" s="36"/>
      <c r="L45" s="36"/>
      <c r="M45" s="36"/>
      <c r="Q45" s="33"/>
      <c r="R45" s="34"/>
    </row>
    <row r="46" spans="1:18">
      <c r="B46" s="33">
        <f>'Beg. Trial Balance'!C21</f>
        <v>13123.76</v>
      </c>
      <c r="C46" s="34"/>
      <c r="D46" s="33"/>
      <c r="E46" s="35"/>
      <c r="F46" s="33"/>
      <c r="G46" s="37"/>
      <c r="H46" s="36"/>
      <c r="I46" s="36"/>
      <c r="Q46" s="33"/>
      <c r="R46" s="37"/>
    </row>
    <row r="47" spans="1:18" ht="15" thickBot="1">
      <c r="B47" s="33"/>
      <c r="C47" s="37"/>
      <c r="D47" s="33"/>
      <c r="E47" s="35"/>
      <c r="F47" s="33">
        <f>SUM(F41:F45)-SUM(G41:G45)</f>
        <v>39800</v>
      </c>
      <c r="G47" s="37"/>
      <c r="H47" s="36"/>
      <c r="I47" s="36"/>
      <c r="J47" s="79" t="s">
        <v>63</v>
      </c>
      <c r="K47" s="80"/>
      <c r="Q47" s="33">
        <f>SUM(Q45:Q46)-SUM(R45:R46)</f>
        <v>0</v>
      </c>
      <c r="R47" s="37"/>
    </row>
    <row r="48" spans="1:18">
      <c r="B48" s="33">
        <f>SUM(B46:B47)-SUM(C46:C47)</f>
        <v>13123.76</v>
      </c>
      <c r="C48" s="37"/>
      <c r="D48" s="33"/>
      <c r="E48" s="35"/>
      <c r="G48" s="33"/>
      <c r="H48" s="36"/>
      <c r="I48" s="36"/>
      <c r="J48" s="33"/>
      <c r="K48" s="34">
        <f>'Beg. Trial Balance'!D23</f>
        <v>37512.959999999999</v>
      </c>
      <c r="Q48" s="38"/>
      <c r="R48" s="38"/>
    </row>
    <row r="49" spans="6:18" ht="15" thickBot="1">
      <c r="F49" s="79" t="s">
        <v>60</v>
      </c>
      <c r="G49" s="80"/>
      <c r="J49" s="33"/>
      <c r="K49" s="37"/>
      <c r="Q49" s="38"/>
      <c r="R49" s="38"/>
    </row>
    <row r="50" spans="6:18">
      <c r="F50" s="33">
        <f>'Beg. Trial Balance'!C16</f>
        <v>31626.97</v>
      </c>
      <c r="G50" s="34"/>
      <c r="J50" s="33"/>
      <c r="K50" s="37">
        <f>SUM(K48:K49)-SUM(J48:J49)</f>
        <v>37512.959999999999</v>
      </c>
      <c r="Q50" s="38"/>
      <c r="R50" s="38"/>
    </row>
    <row r="51" spans="6:18">
      <c r="F51" s="33"/>
      <c r="G51" s="37"/>
      <c r="Q51" s="38"/>
      <c r="R51" s="38"/>
    </row>
    <row r="52" spans="6:18">
      <c r="F52" s="33"/>
      <c r="G52" s="37"/>
      <c r="Q52" s="38"/>
      <c r="R52" s="38"/>
    </row>
    <row r="53" spans="6:18">
      <c r="F53" s="33"/>
      <c r="G53" s="37"/>
    </row>
    <row r="54" spans="6:18">
      <c r="F54" s="33"/>
      <c r="G54" s="37"/>
    </row>
    <row r="55" spans="6:18">
      <c r="F55" s="33"/>
      <c r="G55" s="37"/>
    </row>
    <row r="56" spans="6:18">
      <c r="F56" s="33"/>
      <c r="G56" s="37"/>
    </row>
    <row r="57" spans="6:18">
      <c r="F57" s="33"/>
      <c r="G57" s="37"/>
    </row>
    <row r="58" spans="6:18">
      <c r="F58" s="33"/>
      <c r="G58" s="37"/>
      <c r="Q58" s="38"/>
      <c r="R58" s="38"/>
    </row>
    <row r="59" spans="6:18">
      <c r="F59" s="33">
        <f>(SUM(F50:F58)-SUM(G50:G58))</f>
        <v>31626.97</v>
      </c>
      <c r="G59" s="37"/>
    </row>
  </sheetData>
  <mergeCells count="32">
    <mergeCell ref="B2:R2"/>
    <mergeCell ref="B3:R3"/>
    <mergeCell ref="B4:R4"/>
    <mergeCell ref="B7:C7"/>
    <mergeCell ref="J47:K47"/>
    <mergeCell ref="J36:K36"/>
    <mergeCell ref="Q33:R33"/>
    <mergeCell ref="Q39:R39"/>
    <mergeCell ref="Q44:R44"/>
    <mergeCell ref="N32:O32"/>
    <mergeCell ref="Q22:R22"/>
    <mergeCell ref="Q28:R28"/>
    <mergeCell ref="F7:G7"/>
    <mergeCell ref="Q17:R17"/>
    <mergeCell ref="N12:O12"/>
    <mergeCell ref="N17:O17"/>
    <mergeCell ref="N24:O24"/>
    <mergeCell ref="Q7:R7"/>
    <mergeCell ref="N7:O7"/>
    <mergeCell ref="J7:K7"/>
    <mergeCell ref="J12:K12"/>
    <mergeCell ref="J18:K18"/>
    <mergeCell ref="J23:K23"/>
    <mergeCell ref="J29:K29"/>
    <mergeCell ref="B45:C45"/>
    <mergeCell ref="F18:G18"/>
    <mergeCell ref="F40:G40"/>
    <mergeCell ref="F49:G49"/>
    <mergeCell ref="B19:C19"/>
    <mergeCell ref="B40:C40"/>
    <mergeCell ref="B35:C35"/>
    <mergeCell ref="B30:C30"/>
  </mergeCells>
  <printOptions horizontalCentered="1"/>
  <pageMargins left="0.28999999999999998" right="0.32" top="0.51" bottom="0.42" header="0.3" footer="0.3"/>
  <pageSetup scale="95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B1" sqref="B1"/>
    </sheetView>
  </sheetViews>
  <sheetFormatPr defaultRowHeight="14.4"/>
  <cols>
    <col min="1" max="1" width="6.6640625" customWidth="1"/>
    <col min="2" max="2" width="38.33203125" customWidth="1"/>
    <col min="3" max="4" width="15.6640625" style="40" customWidth="1"/>
  </cols>
  <sheetData>
    <row r="1" spans="1:4">
      <c r="A1" t="s">
        <v>14</v>
      </c>
    </row>
    <row r="3" spans="1:4" ht="18">
      <c r="B3" s="77" t="s">
        <v>68</v>
      </c>
      <c r="C3" s="77"/>
      <c r="D3" s="77"/>
    </row>
    <row r="4" spans="1:4" ht="18">
      <c r="B4" s="77" t="s">
        <v>3</v>
      </c>
      <c r="C4" s="77"/>
      <c r="D4" s="77"/>
    </row>
    <row r="5" spans="1:4" ht="18">
      <c r="B5" s="78" t="s">
        <v>71</v>
      </c>
      <c r="C5" s="78"/>
      <c r="D5" s="78"/>
    </row>
    <row r="6" spans="1:4" ht="15" thickBot="1"/>
    <row r="7" spans="1:4" ht="15" thickBot="1">
      <c r="B7" s="2" t="s">
        <v>4</v>
      </c>
      <c r="C7" s="41" t="s">
        <v>5</v>
      </c>
      <c r="D7" s="41" t="s">
        <v>6</v>
      </c>
    </row>
    <row r="8" spans="1:4">
      <c r="B8" s="14" t="s">
        <v>0</v>
      </c>
      <c r="C8" s="42"/>
      <c r="D8" s="42"/>
    </row>
    <row r="9" spans="1:4">
      <c r="B9" s="14" t="s">
        <v>2</v>
      </c>
      <c r="C9" s="42"/>
      <c r="D9" s="42"/>
    </row>
    <row r="10" spans="1:4">
      <c r="B10" s="14" t="s">
        <v>35</v>
      </c>
      <c r="C10" s="42"/>
      <c r="D10" s="42"/>
    </row>
    <row r="11" spans="1:4">
      <c r="B11" s="14" t="s">
        <v>1</v>
      </c>
      <c r="C11" s="42"/>
      <c r="D11" s="42"/>
    </row>
    <row r="12" spans="1:4">
      <c r="B12" s="14" t="s">
        <v>36</v>
      </c>
      <c r="C12" s="42"/>
      <c r="D12" s="42"/>
    </row>
    <row r="13" spans="1:4">
      <c r="B13" s="14" t="s">
        <v>39</v>
      </c>
      <c r="C13" s="42"/>
      <c r="D13" s="42"/>
    </row>
    <row r="14" spans="1:4">
      <c r="B14" s="14" t="s">
        <v>40</v>
      </c>
      <c r="C14" s="42"/>
      <c r="D14" s="42"/>
    </row>
    <row r="15" spans="1:4">
      <c r="B15" s="14" t="s">
        <v>38</v>
      </c>
      <c r="C15" s="42"/>
      <c r="D15" s="42"/>
    </row>
    <row r="16" spans="1:4">
      <c r="B16" s="14" t="s">
        <v>37</v>
      </c>
      <c r="C16" s="42"/>
      <c r="D16" s="42"/>
    </row>
    <row r="17" spans="2:4">
      <c r="B17" s="14" t="s">
        <v>41</v>
      </c>
      <c r="C17" s="42"/>
      <c r="D17" s="42"/>
    </row>
    <row r="18" spans="2:4">
      <c r="B18" s="14" t="s">
        <v>42</v>
      </c>
      <c r="C18" s="42"/>
      <c r="D18" s="42"/>
    </row>
    <row r="19" spans="2:4">
      <c r="B19" s="14" t="s">
        <v>43</v>
      </c>
      <c r="C19" s="42"/>
      <c r="D19" s="42"/>
    </row>
    <row r="20" spans="2:4">
      <c r="B20" s="14" t="s">
        <v>44</v>
      </c>
      <c r="C20" s="42"/>
      <c r="D20" s="42"/>
    </row>
    <row r="21" spans="2:4">
      <c r="B21" s="14" t="s">
        <v>45</v>
      </c>
      <c r="C21" s="42"/>
      <c r="D21" s="42"/>
    </row>
    <row r="22" spans="2:4">
      <c r="B22" s="14" t="s">
        <v>46</v>
      </c>
      <c r="C22" s="42"/>
      <c r="D22" s="42"/>
    </row>
    <row r="23" spans="2:4">
      <c r="B23" s="14" t="s">
        <v>47</v>
      </c>
      <c r="C23" s="42"/>
      <c r="D23" s="42"/>
    </row>
    <row r="24" spans="2:4">
      <c r="B24" s="14" t="s">
        <v>48</v>
      </c>
      <c r="C24" s="42"/>
      <c r="D24" s="42"/>
    </row>
    <row r="25" spans="2:4">
      <c r="B25" s="14" t="s">
        <v>15</v>
      </c>
      <c r="C25" s="42"/>
      <c r="D25" s="42"/>
    </row>
    <row r="26" spans="2:4">
      <c r="B26" s="14" t="s">
        <v>17</v>
      </c>
      <c r="C26" s="42"/>
      <c r="D26" s="42"/>
    </row>
    <row r="27" spans="2:4">
      <c r="B27" s="14" t="s">
        <v>16</v>
      </c>
      <c r="C27" s="42"/>
      <c r="D27" s="42"/>
    </row>
    <row r="28" spans="2:4">
      <c r="B28" s="14" t="s">
        <v>49</v>
      </c>
      <c r="C28" s="42"/>
      <c r="D28" s="42"/>
    </row>
    <row r="29" spans="2:4">
      <c r="B29" s="14" t="s">
        <v>50</v>
      </c>
      <c r="C29" s="42"/>
      <c r="D29" s="42"/>
    </row>
    <row r="30" spans="2:4">
      <c r="B30" s="14" t="s">
        <v>51</v>
      </c>
      <c r="C30" s="42"/>
      <c r="D30" s="42"/>
    </row>
    <row r="31" spans="2:4">
      <c r="B31" s="14" t="s">
        <v>7</v>
      </c>
      <c r="C31" s="42"/>
      <c r="D31" s="42"/>
    </row>
    <row r="32" spans="2:4">
      <c r="B32" s="14" t="s">
        <v>52</v>
      </c>
      <c r="C32" s="42"/>
      <c r="D32" s="42"/>
    </row>
    <row r="33" spans="2:4">
      <c r="B33" s="14" t="s">
        <v>75</v>
      </c>
      <c r="C33" s="42"/>
      <c r="D33" s="42"/>
    </row>
    <row r="34" spans="2:4">
      <c r="B34" s="14" t="s">
        <v>74</v>
      </c>
      <c r="C34" s="42"/>
      <c r="D34" s="42"/>
    </row>
    <row r="35" spans="2:4">
      <c r="B35" s="14" t="s">
        <v>54</v>
      </c>
      <c r="C35" s="42"/>
      <c r="D35" s="42"/>
    </row>
    <row r="36" spans="2:4" ht="15" thickBot="1">
      <c r="B36" s="14" t="s">
        <v>76</v>
      </c>
      <c r="C36" s="42"/>
      <c r="D36" s="42"/>
    </row>
    <row r="37" spans="2:4" ht="15" thickBot="1">
      <c r="B37" s="15"/>
      <c r="C37" s="43">
        <f>SUM(C8:C36)</f>
        <v>0</v>
      </c>
      <c r="D37" s="43">
        <f>SUM(D8:D36)</f>
        <v>0</v>
      </c>
    </row>
  </sheetData>
  <mergeCells count="3">
    <mergeCell ref="B3:D3"/>
    <mergeCell ref="B4:D4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9"/>
  <sheetViews>
    <sheetView workbookViewId="0">
      <selection activeCell="C1" sqref="C1"/>
    </sheetView>
  </sheetViews>
  <sheetFormatPr defaultColWidth="9.109375" defaultRowHeight="14.4"/>
  <cols>
    <col min="1" max="1" width="3.109375" style="5" customWidth="1"/>
    <col min="2" max="2" width="7.109375" style="5" customWidth="1"/>
    <col min="3" max="3" width="31.44140625" style="5" customWidth="1"/>
    <col min="4" max="4" width="3" style="5" customWidth="1"/>
    <col min="5" max="5" width="13.6640625" style="45" customWidth="1"/>
    <col min="6" max="6" width="14.6640625" style="45" customWidth="1"/>
    <col min="7" max="16384" width="9.109375" style="5"/>
  </cols>
  <sheetData>
    <row r="1" spans="2:6">
      <c r="B1" t="s">
        <v>8</v>
      </c>
      <c r="C1"/>
    </row>
    <row r="2" spans="2:6" ht="15" thickBot="1">
      <c r="B2"/>
    </row>
    <row r="3" spans="2:6">
      <c r="B3" s="81" t="s">
        <v>68</v>
      </c>
      <c r="C3" s="82"/>
      <c r="D3" s="82"/>
      <c r="E3" s="82"/>
      <c r="F3" s="83"/>
    </row>
    <row r="4" spans="2:6">
      <c r="B4" s="84" t="s">
        <v>9</v>
      </c>
      <c r="C4" s="85"/>
      <c r="D4" s="85"/>
      <c r="E4" s="85"/>
      <c r="F4" s="86"/>
    </row>
    <row r="5" spans="2:6" ht="15" thickBot="1">
      <c r="B5" s="87" t="s">
        <v>72</v>
      </c>
      <c r="C5" s="88"/>
      <c r="D5" s="88"/>
      <c r="E5" s="88"/>
      <c r="F5" s="89"/>
    </row>
    <row r="6" spans="2:6">
      <c r="B6" s="5" t="s">
        <v>11</v>
      </c>
    </row>
    <row r="7" spans="2:6">
      <c r="C7" s="12"/>
      <c r="E7" s="65"/>
      <c r="F7" s="68"/>
    </row>
    <row r="8" spans="2:6">
      <c r="C8" s="12"/>
      <c r="E8" s="67"/>
      <c r="F8" s="69"/>
    </row>
    <row r="9" spans="2:6">
      <c r="C9" s="12"/>
      <c r="E9" s="70"/>
      <c r="F9" s="65"/>
    </row>
    <row r="10" spans="2:6">
      <c r="C10" s="13"/>
      <c r="E10" s="70"/>
      <c r="F10" s="69"/>
    </row>
    <row r="11" spans="2:6">
      <c r="C11" s="11"/>
      <c r="E11" s="70"/>
      <c r="F11" s="67"/>
    </row>
    <row r="12" spans="2:6">
      <c r="C12" s="13"/>
      <c r="E12" s="70"/>
      <c r="F12" s="69"/>
    </row>
    <row r="13" spans="2:6">
      <c r="C13" s="12"/>
      <c r="E13" s="70"/>
      <c r="F13" s="67"/>
    </row>
    <row r="14" spans="2:6">
      <c r="C14" s="13"/>
      <c r="E14" s="70"/>
      <c r="F14" s="69"/>
    </row>
    <row r="15" spans="2:6">
      <c r="B15" s="5" t="s">
        <v>18</v>
      </c>
      <c r="E15" s="68"/>
      <c r="F15" s="68"/>
    </row>
    <row r="16" spans="2:6">
      <c r="C16" s="12"/>
      <c r="D16" s="4"/>
      <c r="E16" s="67"/>
      <c r="F16" s="68"/>
    </row>
    <row r="17" spans="2:6">
      <c r="C17" s="12"/>
      <c r="D17" s="4"/>
      <c r="E17" s="67"/>
      <c r="F17" s="68"/>
    </row>
    <row r="18" spans="2:6">
      <c r="C18" s="12"/>
      <c r="D18" s="4"/>
      <c r="E18" s="67"/>
      <c r="F18" s="68"/>
    </row>
    <row r="19" spans="2:6">
      <c r="C19" s="12"/>
      <c r="D19" s="4"/>
      <c r="E19" s="67"/>
      <c r="F19" s="68"/>
    </row>
    <row r="20" spans="2:6">
      <c r="C20" s="12"/>
      <c r="D20" s="4"/>
      <c r="E20" s="67"/>
      <c r="F20" s="68"/>
    </row>
    <row r="21" spans="2:6">
      <c r="C21" s="12"/>
      <c r="D21" s="4"/>
      <c r="E21" s="67"/>
      <c r="F21" s="68"/>
    </row>
    <row r="22" spans="2:6">
      <c r="C22"/>
      <c r="D22" s="4"/>
      <c r="E22" s="71"/>
      <c r="F22" s="68"/>
    </row>
    <row r="23" spans="2:6">
      <c r="C23" s="12"/>
      <c r="D23" s="4"/>
      <c r="E23" s="71"/>
      <c r="F23" s="59"/>
    </row>
    <row r="24" spans="2:6">
      <c r="C24"/>
      <c r="D24" s="4"/>
      <c r="E24" s="71"/>
      <c r="F24" s="68"/>
    </row>
    <row r="25" spans="2:6">
      <c r="C25" s="6"/>
      <c r="D25" s="4"/>
      <c r="E25" s="71"/>
      <c r="F25" s="68"/>
    </row>
    <row r="26" spans="2:6" ht="15" thickBot="1">
      <c r="B26" s="8" t="s">
        <v>12</v>
      </c>
      <c r="D26" s="4"/>
      <c r="E26" s="71"/>
      <c r="F26" s="66"/>
    </row>
    <row r="27" spans="2:6" ht="15" thickTop="1">
      <c r="D27" s="4"/>
      <c r="E27" s="48"/>
    </row>
    <row r="28" spans="2:6">
      <c r="D28" s="4"/>
      <c r="E28" s="47"/>
    </row>
    <row r="29" spans="2:6">
      <c r="D29" s="4"/>
      <c r="E29" s="47"/>
    </row>
    <row r="30" spans="2:6">
      <c r="D30" s="4"/>
      <c r="E30" s="47"/>
    </row>
    <row r="31" spans="2:6">
      <c r="D31" s="4"/>
      <c r="E31" s="47"/>
    </row>
    <row r="32" spans="2:6">
      <c r="D32" s="4"/>
      <c r="E32" s="47"/>
    </row>
    <row r="33" spans="2:5">
      <c r="D33" s="4"/>
      <c r="E33" s="47"/>
    </row>
    <row r="34" spans="2:5">
      <c r="C34" s="8"/>
      <c r="D34" s="4"/>
      <c r="E34" s="47"/>
    </row>
    <row r="35" spans="2:5">
      <c r="D35" s="4"/>
      <c r="E35" s="47"/>
    </row>
    <row r="36" spans="2:5">
      <c r="D36" s="4"/>
      <c r="E36" s="47"/>
    </row>
    <row r="37" spans="2:5">
      <c r="B37" s="8"/>
      <c r="D37" s="4"/>
      <c r="E37" s="47"/>
    </row>
    <row r="38" spans="2:5">
      <c r="D38" s="4"/>
      <c r="E38" s="47"/>
    </row>
    <row r="39" spans="2:5">
      <c r="D39" s="4"/>
      <c r="E39" s="47"/>
    </row>
    <row r="40" spans="2:5">
      <c r="D40" s="4"/>
      <c r="E40" s="47"/>
    </row>
    <row r="42" spans="2:5">
      <c r="D42" s="4"/>
      <c r="E42" s="47"/>
    </row>
    <row r="43" spans="2:5">
      <c r="D43" s="4"/>
      <c r="E43" s="47"/>
    </row>
    <row r="44" spans="2:5">
      <c r="C44" s="6"/>
      <c r="D44" s="4"/>
      <c r="E44" s="47"/>
    </row>
    <row r="45" spans="2:5">
      <c r="C45" s="6"/>
      <c r="D45" s="4"/>
      <c r="E45" s="47"/>
    </row>
    <row r="46" spans="2:5">
      <c r="C46" s="6"/>
      <c r="D46" s="4"/>
      <c r="E46" s="47"/>
    </row>
    <row r="47" spans="2:5">
      <c r="C47" s="6"/>
      <c r="D47" s="4"/>
      <c r="E47" s="47"/>
    </row>
    <row r="48" spans="2:5">
      <c r="C48" s="6"/>
      <c r="D48" s="4"/>
      <c r="E48" s="47"/>
    </row>
    <row r="49" spans="3:5">
      <c r="C49" s="6"/>
      <c r="D49" s="4"/>
      <c r="E49" s="47"/>
    </row>
    <row r="50" spans="3:5">
      <c r="D50" s="4"/>
      <c r="E50" s="49"/>
    </row>
    <row r="51" spans="3:5" ht="15" thickBot="1">
      <c r="C51" s="7"/>
      <c r="D51" s="4"/>
      <c r="E51" s="50"/>
    </row>
    <row r="52" spans="3:5" ht="15" thickTop="1">
      <c r="D52" s="4"/>
      <c r="E52" s="47"/>
    </row>
    <row r="53" spans="3:5">
      <c r="D53" s="4"/>
      <c r="E53" s="47"/>
    </row>
    <row r="54" spans="3:5">
      <c r="D54" s="4"/>
      <c r="E54" s="46"/>
    </row>
    <row r="55" spans="3:5">
      <c r="D55" s="4"/>
      <c r="E55" s="47"/>
    </row>
    <row r="56" spans="3:5">
      <c r="D56" s="4"/>
      <c r="E56" s="47"/>
    </row>
    <row r="57" spans="3:5">
      <c r="C57" s="8"/>
      <c r="D57" s="4"/>
      <c r="E57" s="49"/>
    </row>
    <row r="58" spans="3:5" ht="15" thickBot="1">
      <c r="D58" s="4"/>
      <c r="E58" s="50"/>
    </row>
    <row r="59" spans="3:5" ht="15" thickTop="1"/>
  </sheetData>
  <sheetProtection selectLockedCells="1" selectUnlockedCells="1"/>
  <mergeCells count="3">
    <mergeCell ref="B3:F3"/>
    <mergeCell ref="B4:F4"/>
    <mergeCell ref="B5:F5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6"/>
  <sheetViews>
    <sheetView workbookViewId="0">
      <selection activeCell="C1" sqref="C1"/>
    </sheetView>
  </sheetViews>
  <sheetFormatPr defaultRowHeight="14.4"/>
  <cols>
    <col min="1" max="1" width="3.109375" customWidth="1"/>
    <col min="2" max="2" width="6.5546875" customWidth="1"/>
    <col min="3" max="3" width="31.44140625" customWidth="1"/>
    <col min="4" max="4" width="4.6640625" customWidth="1"/>
    <col min="5" max="6" width="13.6640625" customWidth="1"/>
  </cols>
  <sheetData>
    <row r="1" spans="2:6">
      <c r="B1" t="s">
        <v>8</v>
      </c>
      <c r="D1" s="5"/>
      <c r="E1" s="5"/>
      <c r="F1" s="5"/>
    </row>
    <row r="2" spans="2:6" ht="15" thickBot="1">
      <c r="C2" s="5"/>
      <c r="D2" s="5"/>
      <c r="E2" s="5"/>
      <c r="F2" s="5"/>
    </row>
    <row r="3" spans="2:6">
      <c r="B3" s="90" t="s">
        <v>69</v>
      </c>
      <c r="C3" s="91"/>
      <c r="D3" s="91"/>
      <c r="E3" s="91"/>
      <c r="F3" s="92"/>
    </row>
    <row r="4" spans="2:6">
      <c r="B4" s="93" t="s">
        <v>21</v>
      </c>
      <c r="C4" s="94"/>
      <c r="D4" s="94"/>
      <c r="E4" s="94"/>
      <c r="F4" s="95"/>
    </row>
    <row r="5" spans="2:6" ht="15" thickBot="1">
      <c r="B5" s="96" t="s">
        <v>72</v>
      </c>
      <c r="C5" s="97"/>
      <c r="D5" s="97"/>
      <c r="E5" s="97"/>
      <c r="F5" s="98"/>
    </row>
    <row r="6" spans="2:6">
      <c r="B6" s="5"/>
      <c r="C6" s="5"/>
      <c r="D6" s="5"/>
      <c r="E6" s="5"/>
      <c r="F6" s="5"/>
    </row>
    <row r="7" spans="2:6">
      <c r="B7" s="5"/>
      <c r="C7" s="5" t="s">
        <v>19</v>
      </c>
      <c r="D7" s="5"/>
      <c r="E7" s="3"/>
      <c r="F7" s="65"/>
    </row>
    <row r="8" spans="2:6">
      <c r="B8" s="5"/>
      <c r="C8" s="5"/>
      <c r="D8" s="5"/>
      <c r="E8" s="5"/>
      <c r="F8" s="5"/>
    </row>
    <row r="9" spans="2:6">
      <c r="B9" s="5"/>
      <c r="C9" s="12"/>
      <c r="D9" s="4"/>
      <c r="E9" s="65"/>
      <c r="F9" s="18"/>
    </row>
    <row r="10" spans="2:6">
      <c r="B10" s="5"/>
      <c r="E10" s="19"/>
      <c r="F10" s="18"/>
    </row>
    <row r="11" spans="2:6">
      <c r="B11" s="5"/>
      <c r="C11" s="12"/>
      <c r="D11" s="4"/>
      <c r="E11" s="17"/>
      <c r="F11" s="18"/>
    </row>
    <row r="12" spans="2:6">
      <c r="B12" s="5"/>
      <c r="D12" s="4"/>
      <c r="E12" s="20"/>
      <c r="F12" s="18"/>
    </row>
    <row r="13" spans="2:6">
      <c r="B13" s="5"/>
      <c r="C13" s="12"/>
      <c r="D13" s="4"/>
      <c r="E13" s="20"/>
      <c r="F13" s="21"/>
    </row>
    <row r="14" spans="2:6">
      <c r="B14" s="5"/>
      <c r="D14" s="4"/>
      <c r="E14" s="4"/>
      <c r="F14" s="5"/>
    </row>
    <row r="15" spans="2:6" ht="15" thickBot="1">
      <c r="B15" s="8"/>
      <c r="C15" s="5" t="s">
        <v>20</v>
      </c>
      <c r="D15" s="4"/>
      <c r="E15" s="4"/>
      <c r="F15" s="66"/>
    </row>
    <row r="16" spans="2:6" ht="15" thickTop="1"/>
  </sheetData>
  <mergeCells count="3">
    <mergeCell ref="B3:F3"/>
    <mergeCell ref="B4:F4"/>
    <mergeCell ref="B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G45"/>
  <sheetViews>
    <sheetView tabSelected="1" workbookViewId="0">
      <selection activeCell="C1" sqref="C1"/>
    </sheetView>
  </sheetViews>
  <sheetFormatPr defaultRowHeight="14.4"/>
  <cols>
    <col min="1" max="1" width="3.109375" customWidth="1"/>
    <col min="2" max="2" width="8.33203125" customWidth="1"/>
    <col min="3" max="3" width="37.6640625" customWidth="1"/>
    <col min="4" max="4" width="4" customWidth="1"/>
    <col min="5" max="7" width="15.6640625" customWidth="1"/>
  </cols>
  <sheetData>
    <row r="1" spans="2:7">
      <c r="B1" t="s">
        <v>8</v>
      </c>
      <c r="D1" s="5"/>
      <c r="E1" s="5"/>
      <c r="F1" s="5"/>
      <c r="G1" s="5"/>
    </row>
    <row r="2" spans="2:7" ht="15" thickBot="1">
      <c r="C2" s="5"/>
      <c r="D2" s="5"/>
      <c r="E2" s="5"/>
      <c r="F2" s="5"/>
      <c r="G2" s="5"/>
    </row>
    <row r="3" spans="2:7">
      <c r="B3" s="90" t="s">
        <v>68</v>
      </c>
      <c r="C3" s="91"/>
      <c r="D3" s="91"/>
      <c r="E3" s="91"/>
      <c r="F3" s="91"/>
      <c r="G3" s="92"/>
    </row>
    <row r="4" spans="2:7">
      <c r="B4" s="93" t="s">
        <v>10</v>
      </c>
      <c r="C4" s="94"/>
      <c r="D4" s="94"/>
      <c r="E4" s="94"/>
      <c r="F4" s="94"/>
      <c r="G4" s="95"/>
    </row>
    <row r="5" spans="2:7" ht="15" thickBot="1">
      <c r="B5" s="99" t="s">
        <v>71</v>
      </c>
      <c r="C5" s="97"/>
      <c r="D5" s="97"/>
      <c r="E5" s="97"/>
      <c r="F5" s="97"/>
      <c r="G5" s="98"/>
    </row>
    <row r="6" spans="2:7">
      <c r="B6" s="5" t="s">
        <v>13</v>
      </c>
      <c r="C6" s="5"/>
      <c r="D6" s="5"/>
      <c r="E6" s="5"/>
      <c r="F6" s="5"/>
      <c r="G6" s="5"/>
    </row>
    <row r="7" spans="2:7">
      <c r="B7" s="5" t="s">
        <v>22</v>
      </c>
      <c r="C7" s="5"/>
      <c r="D7" s="5"/>
      <c r="E7" s="5"/>
      <c r="F7" s="5"/>
      <c r="G7" s="5"/>
    </row>
    <row r="8" spans="2:7">
      <c r="B8" s="5"/>
      <c r="C8" s="12"/>
      <c r="D8" s="4"/>
      <c r="E8" s="51"/>
      <c r="F8" s="62"/>
      <c r="G8" s="52"/>
    </row>
    <row r="9" spans="2:7">
      <c r="B9" s="5"/>
      <c r="C9" s="12"/>
      <c r="D9" s="4"/>
      <c r="E9" s="62"/>
      <c r="F9" s="53"/>
      <c r="G9" s="52"/>
    </row>
    <row r="10" spans="2:7">
      <c r="B10" s="5"/>
      <c r="C10" s="12"/>
      <c r="D10" s="4"/>
      <c r="E10" s="44"/>
      <c r="F10" s="44"/>
      <c r="G10" s="52"/>
    </row>
    <row r="11" spans="2:7">
      <c r="B11" s="5"/>
      <c r="C11" s="12"/>
      <c r="D11" s="4"/>
      <c r="E11" s="51"/>
      <c r="F11" s="44"/>
      <c r="G11" s="52"/>
    </row>
    <row r="12" spans="2:7">
      <c r="B12" s="5"/>
      <c r="C12" s="12"/>
      <c r="D12" s="4"/>
      <c r="E12" s="51"/>
      <c r="F12" s="44"/>
      <c r="G12" s="52"/>
    </row>
    <row r="13" spans="2:7">
      <c r="B13" s="5"/>
      <c r="C13" s="12"/>
      <c r="D13" s="4"/>
      <c r="E13" s="44"/>
      <c r="F13" s="54"/>
      <c r="G13" s="52"/>
    </row>
    <row r="14" spans="2:7">
      <c r="B14" s="5"/>
      <c r="C14" s="12"/>
      <c r="D14" s="4"/>
      <c r="E14" s="44"/>
      <c r="F14" s="55"/>
      <c r="G14" s="52"/>
    </row>
    <row r="15" spans="2:7">
      <c r="B15" s="5"/>
      <c r="C15" s="12"/>
      <c r="D15" s="4"/>
      <c r="E15" s="44"/>
      <c r="F15" s="44"/>
      <c r="G15" s="52"/>
    </row>
    <row r="16" spans="2:7">
      <c r="B16" s="5"/>
      <c r="C16" s="1" t="s">
        <v>23</v>
      </c>
      <c r="D16" s="4"/>
      <c r="E16" s="51"/>
      <c r="F16" s="56"/>
      <c r="G16" s="63"/>
    </row>
    <row r="17" spans="2:7">
      <c r="B17" s="5"/>
      <c r="C17" s="1"/>
      <c r="D17" s="4"/>
      <c r="E17" s="51"/>
      <c r="F17" s="56"/>
      <c r="G17" s="52"/>
    </row>
    <row r="18" spans="2:7">
      <c r="B18" s="5" t="s">
        <v>26</v>
      </c>
      <c r="E18" s="28"/>
      <c r="F18" s="28"/>
      <c r="G18" s="52"/>
    </row>
    <row r="19" spans="2:7">
      <c r="B19" s="5"/>
      <c r="C19" s="12"/>
      <c r="D19" s="4"/>
      <c r="E19" s="44"/>
      <c r="F19" s="28"/>
      <c r="G19" s="52"/>
    </row>
    <row r="20" spans="2:7">
      <c r="B20" s="5"/>
      <c r="C20" s="12"/>
      <c r="D20" s="4"/>
      <c r="E20" s="44"/>
      <c r="F20" s="44"/>
      <c r="G20" s="52"/>
    </row>
    <row r="21" spans="2:7">
      <c r="B21" s="5"/>
      <c r="C21" s="12"/>
      <c r="D21" s="4"/>
      <c r="E21" s="44"/>
      <c r="F21" s="28"/>
      <c r="G21" s="52"/>
    </row>
    <row r="22" spans="2:7">
      <c r="B22" s="5"/>
      <c r="C22" s="12"/>
      <c r="D22" s="4"/>
      <c r="E22" s="44"/>
      <c r="F22" s="44"/>
      <c r="G22" s="52"/>
    </row>
    <row r="23" spans="2:7">
      <c r="B23" s="5"/>
      <c r="C23" s="1" t="s">
        <v>24</v>
      </c>
      <c r="D23" s="4"/>
      <c r="E23" s="51"/>
      <c r="F23" s="51"/>
      <c r="G23" s="57"/>
    </row>
    <row r="24" spans="2:7">
      <c r="B24" t="s">
        <v>67</v>
      </c>
      <c r="C24" s="1"/>
      <c r="D24" s="4"/>
      <c r="E24" s="51"/>
      <c r="F24" s="51"/>
      <c r="G24" s="58"/>
    </row>
    <row r="25" spans="2:7">
      <c r="B25" s="5"/>
      <c r="C25" s="12"/>
      <c r="D25" s="4"/>
      <c r="E25" s="51"/>
      <c r="F25" s="28"/>
      <c r="G25" s="44"/>
    </row>
    <row r="26" spans="2:7">
      <c r="B26" s="5"/>
      <c r="D26" s="4"/>
      <c r="E26" s="51"/>
      <c r="F26" s="51"/>
      <c r="G26" s="52"/>
    </row>
    <row r="27" spans="2:7" ht="15" thickBot="1">
      <c r="B27" s="8"/>
      <c r="C27" s="5" t="s">
        <v>27</v>
      </c>
      <c r="D27" s="4"/>
      <c r="E27" s="51"/>
      <c r="F27" s="51"/>
      <c r="G27" s="64"/>
    </row>
    <row r="28" spans="2:7" ht="15" thickTop="1"/>
    <row r="29" spans="2:7">
      <c r="B29" t="s">
        <v>25</v>
      </c>
    </row>
    <row r="30" spans="2:7">
      <c r="B30" s="5" t="s">
        <v>28</v>
      </c>
    </row>
    <row r="31" spans="2:7">
      <c r="C31" s="12"/>
      <c r="E31" s="59"/>
      <c r="F31" s="60"/>
      <c r="G31" s="60"/>
    </row>
    <row r="32" spans="2:7">
      <c r="C32" s="12"/>
      <c r="E32" s="59"/>
      <c r="F32" s="60"/>
      <c r="G32" s="60"/>
    </row>
    <row r="33" spans="2:7">
      <c r="C33" s="1" t="s">
        <v>29</v>
      </c>
      <c r="E33" s="60"/>
      <c r="F33" s="59"/>
      <c r="G33" s="60"/>
    </row>
    <row r="34" spans="2:7">
      <c r="E34" s="60"/>
      <c r="F34" s="60"/>
      <c r="G34" s="60"/>
    </row>
    <row r="35" spans="2:7">
      <c r="C35" s="1" t="s">
        <v>31</v>
      </c>
      <c r="E35" s="60"/>
      <c r="F35" s="61"/>
      <c r="G35" s="59"/>
    </row>
    <row r="36" spans="2:7">
      <c r="E36" s="60"/>
      <c r="F36" s="60"/>
      <c r="G36" s="60"/>
    </row>
    <row r="37" spans="2:7">
      <c r="B37" t="s">
        <v>30</v>
      </c>
      <c r="E37" s="60"/>
      <c r="F37" s="60"/>
      <c r="G37" s="60"/>
    </row>
    <row r="38" spans="2:7">
      <c r="C38" s="12"/>
      <c r="E38" s="59"/>
      <c r="F38" s="60"/>
      <c r="G38" s="60"/>
    </row>
    <row r="39" spans="2:7">
      <c r="C39" s="12"/>
      <c r="E39" s="59"/>
      <c r="F39" s="59"/>
      <c r="G39" s="60"/>
    </row>
    <row r="40" spans="2:7">
      <c r="C40" s="12"/>
      <c r="E40" s="60"/>
      <c r="F40" s="59"/>
      <c r="G40" s="60"/>
    </row>
    <row r="41" spans="2:7">
      <c r="E41" s="60"/>
      <c r="F41" s="60"/>
      <c r="G41" s="60"/>
    </row>
    <row r="42" spans="2:7">
      <c r="C42" s="1" t="s">
        <v>32</v>
      </c>
      <c r="E42" s="60"/>
      <c r="F42" s="60"/>
      <c r="G42" s="59"/>
    </row>
    <row r="43" spans="2:7">
      <c r="E43" s="60"/>
      <c r="F43" s="60"/>
      <c r="G43" s="60"/>
    </row>
    <row r="44" spans="2:7" ht="15" thickBot="1">
      <c r="C44" t="s">
        <v>33</v>
      </c>
      <c r="E44" s="60"/>
      <c r="F44" s="60"/>
      <c r="G44" s="64"/>
    </row>
    <row r="45" spans="2:7" ht="15" thickTop="1">
      <c r="E45" s="60"/>
      <c r="F45" s="60"/>
      <c r="G45" s="60"/>
    </row>
  </sheetData>
  <mergeCells count="3">
    <mergeCell ref="B3:G3"/>
    <mergeCell ref="B4:G4"/>
    <mergeCell ref="B5:G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Chart of Accts</vt:lpstr>
      <vt:lpstr>Beg. Trial Balance</vt:lpstr>
      <vt:lpstr>T-Accts</vt:lpstr>
      <vt:lpstr>Trial Balance</vt:lpstr>
      <vt:lpstr>Income Stmt</vt:lpstr>
      <vt:lpstr>RE Stmt</vt:lpstr>
      <vt:lpstr>Balance Sheet</vt:lpstr>
    </vt:vector>
  </TitlesOfParts>
  <Company>Cerritos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talenikov</dc:creator>
  <cp:lastModifiedBy>Rod</cp:lastModifiedBy>
  <cp:lastPrinted>2012-01-20T02:30:13Z</cp:lastPrinted>
  <dcterms:created xsi:type="dcterms:W3CDTF">2011-11-02T21:51:04Z</dcterms:created>
  <dcterms:modified xsi:type="dcterms:W3CDTF">2019-01-30T20:40:21Z</dcterms:modified>
</cp:coreProperties>
</file>